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432F2A88-0EC3-4EFB-ACF5-C376A7FE2D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Sheet" sheetId="1" r:id="rId1"/>
    <sheet name="Statement of Net Cost" sheetId="5" r:id="rId2"/>
    <sheet name="Stmt of Operations &amp; Chgs in NP" sheetId="7" r:id="rId3"/>
  </sheets>
  <definedNames>
    <definedName name="_xlnm.Print_Area" localSheetId="0">'Balance Sheet'!$A$1:$H$454</definedName>
    <definedName name="_xlnm.Print_Area" localSheetId="1">'Statement of Net Cost'!$A$1:$H$212</definedName>
    <definedName name="_xlnm.Print_Area" localSheetId="2">'Stmt of Operations &amp; Chgs in NP'!$A$1:$H$490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6" i="7" l="1"/>
  <c r="F184" i="7"/>
  <c r="F192" i="7"/>
  <c r="F200" i="7"/>
  <c r="F208" i="7"/>
  <c r="F216" i="7"/>
  <c r="F224" i="7"/>
  <c r="F232" i="7"/>
  <c r="F235" i="7"/>
  <c r="D235" i="7"/>
  <c r="F8" i="7"/>
  <c r="F17" i="7"/>
  <c r="F25" i="7"/>
  <c r="F42" i="7"/>
  <c r="F50" i="7"/>
  <c r="F66" i="7"/>
  <c r="F74" i="7"/>
  <c r="F82" i="7"/>
  <c r="F90" i="7"/>
  <c r="F93" i="7"/>
  <c r="D93" i="7"/>
  <c r="G91" i="7"/>
  <c r="F91" i="7"/>
  <c r="F33" i="7"/>
  <c r="F58" i="7"/>
  <c r="G83" i="7"/>
  <c r="F83" i="7"/>
  <c r="G75" i="7"/>
  <c r="F75" i="7"/>
  <c r="G67" i="7"/>
  <c r="F67" i="7"/>
  <c r="D199" i="5"/>
  <c r="D202" i="5"/>
  <c r="F125" i="5"/>
  <c r="F133" i="5"/>
  <c r="F141" i="5"/>
  <c r="F149" i="5"/>
  <c r="F157" i="5"/>
  <c r="F165" i="5"/>
  <c r="F173" i="5"/>
  <c r="F181" i="5"/>
  <c r="F189" i="5"/>
  <c r="F197" i="5"/>
  <c r="F199" i="5"/>
  <c r="F202" i="1"/>
  <c r="F213" i="1"/>
  <c r="F221" i="1"/>
  <c r="F229" i="1"/>
  <c r="F237" i="1"/>
  <c r="F205" i="1"/>
  <c r="F249" i="1"/>
  <c r="F257" i="1"/>
  <c r="F240" i="1"/>
  <c r="F268" i="1"/>
  <c r="F276" i="1"/>
  <c r="F260" i="1"/>
  <c r="F288" i="1"/>
  <c r="F296" i="1"/>
  <c r="F304" i="1"/>
  <c r="F312" i="1"/>
  <c r="F320" i="1"/>
  <c r="F279" i="1"/>
  <c r="F323" i="1"/>
  <c r="F332" i="1"/>
  <c r="F340" i="1"/>
  <c r="F348" i="1"/>
  <c r="F356" i="1"/>
  <c r="F364" i="1"/>
  <c r="F372" i="1"/>
  <c r="F380" i="1"/>
  <c r="F388" i="1"/>
  <c r="F396" i="1"/>
  <c r="F399" i="1"/>
  <c r="F401" i="1"/>
  <c r="F414" i="1"/>
  <c r="F422" i="1"/>
  <c r="F407" i="1"/>
  <c r="F432" i="1"/>
  <c r="F440" i="1"/>
  <c r="F425" i="1"/>
  <c r="F443" i="1"/>
  <c r="F446" i="1"/>
  <c r="D205" i="1"/>
  <c r="D240" i="1"/>
  <c r="D260" i="1"/>
  <c r="D279" i="1"/>
  <c r="D323" i="1"/>
  <c r="D399" i="1"/>
  <c r="D401" i="1"/>
  <c r="D407" i="1"/>
  <c r="D425" i="1"/>
  <c r="D443" i="1"/>
  <c r="D446" i="1"/>
  <c r="G441" i="1"/>
  <c r="F441" i="1"/>
  <c r="F10" i="1"/>
  <c r="F21" i="1"/>
  <c r="F29" i="1"/>
  <c r="F13" i="1"/>
  <c r="F40" i="1"/>
  <c r="F48" i="1"/>
  <c r="F56" i="1"/>
  <c r="F64" i="1"/>
  <c r="F72" i="1"/>
  <c r="F32" i="1"/>
  <c r="F83" i="1"/>
  <c r="F90" i="1"/>
  <c r="F75" i="1"/>
  <c r="F101" i="1"/>
  <c r="F109" i="1"/>
  <c r="F117" i="1"/>
  <c r="F93" i="1"/>
  <c r="F120" i="1"/>
  <c r="F129" i="1"/>
  <c r="F137" i="1"/>
  <c r="F145" i="1"/>
  <c r="F153" i="1"/>
  <c r="F161" i="1"/>
  <c r="F169" i="1"/>
  <c r="F177" i="1"/>
  <c r="F185" i="1"/>
  <c r="F188" i="1"/>
  <c r="F191" i="1"/>
  <c r="D13" i="1"/>
  <c r="D32" i="1"/>
  <c r="D75" i="1"/>
  <c r="D93" i="1"/>
  <c r="D120" i="1"/>
  <c r="D188" i="1"/>
  <c r="D191" i="1"/>
  <c r="F84" i="1"/>
  <c r="F91" i="1"/>
  <c r="G91" i="1"/>
  <c r="G84" i="1"/>
  <c r="G233" i="7"/>
  <c r="F233" i="7"/>
  <c r="G225" i="7"/>
  <c r="F225" i="7"/>
  <c r="G201" i="7"/>
  <c r="F201" i="7"/>
  <c r="G217" i="7"/>
  <c r="F217" i="7"/>
  <c r="F209" i="7"/>
  <c r="G209" i="7"/>
  <c r="G190" i="5"/>
  <c r="F190" i="5"/>
  <c r="G182" i="5"/>
  <c r="F182" i="5"/>
  <c r="G198" i="5"/>
  <c r="F198" i="5"/>
  <c r="G203" i="1"/>
  <c r="F203" i="1"/>
  <c r="G397" i="1"/>
  <c r="F397" i="1"/>
  <c r="G389" i="1"/>
  <c r="F389" i="1"/>
  <c r="F244" i="7"/>
  <c r="F252" i="7"/>
  <c r="F260" i="7"/>
  <c r="F268" i="7"/>
  <c r="F276" i="7"/>
  <c r="F284" i="7"/>
  <c r="F292" i="7"/>
  <c r="F300" i="7"/>
  <c r="F308" i="7"/>
  <c r="F316" i="7"/>
  <c r="F324" i="7"/>
  <c r="F332" i="7"/>
  <c r="F340" i="7"/>
  <c r="F348" i="7"/>
  <c r="F356" i="7"/>
  <c r="F364" i="7"/>
  <c r="F372" i="7"/>
  <c r="F380" i="7"/>
  <c r="F388" i="7"/>
  <c r="F391" i="7"/>
  <c r="D391" i="7"/>
  <c r="D167" i="7"/>
  <c r="D476" i="7"/>
  <c r="D482" i="7"/>
  <c r="D104" i="5"/>
  <c r="G11" i="1"/>
  <c r="F45" i="5"/>
  <c r="F53" i="5"/>
  <c r="F61" i="5"/>
  <c r="F69" i="5"/>
  <c r="F77" i="5"/>
  <c r="F85" i="5"/>
  <c r="F93" i="5"/>
  <c r="F101" i="5"/>
  <c r="F104" i="5"/>
  <c r="F9" i="5"/>
  <c r="F17" i="5"/>
  <c r="F25" i="5"/>
  <c r="F33" i="5"/>
  <c r="F36" i="5"/>
  <c r="F107" i="5"/>
  <c r="F116" i="5"/>
  <c r="F202" i="5"/>
  <c r="F205" i="5"/>
  <c r="F479" i="7"/>
  <c r="F107" i="7"/>
  <c r="F108" i="7"/>
  <c r="F115" i="7"/>
  <c r="F123" i="7"/>
  <c r="F124" i="7"/>
  <c r="F131" i="7"/>
  <c r="F139" i="7"/>
  <c r="F140" i="7"/>
  <c r="F147" i="7"/>
  <c r="F156" i="7"/>
  <c r="G157" i="7"/>
  <c r="F164" i="7"/>
  <c r="F400" i="7"/>
  <c r="G401" i="7"/>
  <c r="F408" i="7"/>
  <c r="G409" i="7"/>
  <c r="F416" i="7"/>
  <c r="F417" i="7"/>
  <c r="F424" i="7"/>
  <c r="F425" i="7"/>
  <c r="F432" i="7"/>
  <c r="G433" i="7"/>
  <c r="F440" i="7"/>
  <c r="F448" i="7"/>
  <c r="F449" i="7"/>
  <c r="F456" i="7"/>
  <c r="F464" i="7"/>
  <c r="G465" i="7"/>
  <c r="F472" i="7"/>
  <c r="F11" i="1"/>
  <c r="F22" i="1"/>
  <c r="G30" i="1"/>
  <c r="F41" i="1"/>
  <c r="G49" i="1"/>
  <c r="G57" i="1"/>
  <c r="F73" i="1"/>
  <c r="G174" i="5"/>
  <c r="F9" i="7"/>
  <c r="G18" i="7"/>
  <c r="G51" i="7"/>
  <c r="F116" i="7"/>
  <c r="F132" i="7"/>
  <c r="F148" i="7"/>
  <c r="F177" i="7"/>
  <c r="F193" i="7"/>
  <c r="F245" i="7"/>
  <c r="F253" i="7"/>
  <c r="F261" i="7"/>
  <c r="F269" i="7"/>
  <c r="F277" i="7"/>
  <c r="F285" i="7"/>
  <c r="F293" i="7"/>
  <c r="F301" i="7"/>
  <c r="G309" i="7"/>
  <c r="F317" i="7"/>
  <c r="F333" i="7"/>
  <c r="F349" i="7"/>
  <c r="F365" i="7"/>
  <c r="G381" i="7"/>
  <c r="F325" i="7"/>
  <c r="F341" i="7"/>
  <c r="F357" i="7"/>
  <c r="F373" i="7"/>
  <c r="F389" i="7"/>
  <c r="F62" i="5"/>
  <c r="G70" i="5"/>
  <c r="F78" i="5"/>
  <c r="F86" i="5"/>
  <c r="G102" i="5"/>
  <c r="G94" i="5"/>
  <c r="G10" i="5"/>
  <c r="G26" i="5"/>
  <c r="G34" i="5"/>
  <c r="F126" i="5"/>
  <c r="G134" i="5"/>
  <c r="G142" i="5"/>
  <c r="F150" i="5"/>
  <c r="F158" i="5"/>
  <c r="G117" i="5"/>
  <c r="G222" i="1"/>
  <c r="F230" i="1"/>
  <c r="F238" i="1"/>
  <c r="F258" i="1"/>
  <c r="F277" i="1"/>
  <c r="F289" i="1"/>
  <c r="F297" i="1"/>
  <c r="G305" i="1"/>
  <c r="F321" i="1"/>
  <c r="G333" i="1"/>
  <c r="G341" i="1"/>
  <c r="F349" i="1"/>
  <c r="G357" i="1"/>
  <c r="G365" i="1"/>
  <c r="F373" i="1"/>
  <c r="G381" i="1"/>
  <c r="F415" i="1"/>
  <c r="G423" i="1"/>
  <c r="G433" i="1"/>
  <c r="G110" i="1"/>
  <c r="G130" i="1"/>
  <c r="F146" i="1"/>
  <c r="F170" i="1"/>
  <c r="F178" i="1"/>
  <c r="D36" i="5"/>
  <c r="G389" i="7"/>
  <c r="G22" i="1"/>
  <c r="G457" i="7"/>
  <c r="F441" i="7"/>
  <c r="G425" i="7"/>
  <c r="G41" i="1"/>
  <c r="F473" i="7"/>
  <c r="G473" i="7"/>
  <c r="G441" i="7"/>
  <c r="G373" i="7"/>
  <c r="G365" i="7"/>
  <c r="G357" i="7"/>
  <c r="G341" i="7"/>
  <c r="G325" i="7"/>
  <c r="G277" i="7"/>
  <c r="G185" i="7"/>
  <c r="F165" i="7"/>
  <c r="G140" i="7"/>
  <c r="G132" i="7"/>
  <c r="G124" i="7"/>
  <c r="F59" i="7"/>
  <c r="F51" i="7"/>
  <c r="G43" i="7"/>
  <c r="F43" i="7"/>
  <c r="G34" i="7"/>
  <c r="G321" i="1"/>
  <c r="G313" i="1"/>
  <c r="F305" i="1"/>
  <c r="G277" i="1"/>
  <c r="F269" i="1"/>
  <c r="G258" i="1"/>
  <c r="G250" i="1"/>
  <c r="F222" i="1"/>
  <c r="G214" i="1"/>
  <c r="F186" i="1"/>
  <c r="G178" i="1"/>
  <c r="G162" i="1"/>
  <c r="F154" i="1"/>
  <c r="G146" i="1"/>
  <c r="G138" i="1"/>
  <c r="F118" i="1"/>
  <c r="G102" i="1"/>
  <c r="G65" i="1"/>
  <c r="G166" i="5"/>
  <c r="G126" i="5"/>
  <c r="F46" i="5"/>
  <c r="F333" i="1"/>
  <c r="G108" i="7"/>
  <c r="G269" i="7"/>
  <c r="G148" i="7"/>
  <c r="G301" i="7"/>
  <c r="F185" i="7"/>
  <c r="G165" i="7"/>
  <c r="G349" i="7"/>
  <c r="F457" i="7"/>
  <c r="F26" i="7"/>
  <c r="G26" i="7"/>
  <c r="F34" i="7"/>
  <c r="G59" i="7"/>
  <c r="G116" i="7"/>
  <c r="G46" i="5"/>
  <c r="F166" i="5"/>
  <c r="G150" i="5"/>
  <c r="F18" i="5"/>
  <c r="F65" i="1"/>
  <c r="F57" i="1"/>
  <c r="G118" i="1"/>
  <c r="G186" i="1"/>
  <c r="G269" i="1"/>
  <c r="F162" i="1"/>
  <c r="F313" i="1"/>
  <c r="G73" i="1"/>
  <c r="G154" i="1"/>
  <c r="F433" i="1"/>
  <c r="F102" i="1"/>
  <c r="F138" i="1"/>
  <c r="F214" i="1"/>
  <c r="F250" i="1"/>
  <c r="F94" i="5"/>
  <c r="G18" i="5"/>
  <c r="F26" i="5"/>
  <c r="F134" i="5"/>
  <c r="G9" i="7"/>
  <c r="G86" i="5"/>
  <c r="G245" i="7"/>
  <c r="G62" i="5"/>
  <c r="G289" i="1"/>
  <c r="G297" i="1"/>
  <c r="F117" i="5"/>
  <c r="F10" i="5"/>
  <c r="F433" i="7"/>
  <c r="F409" i="7"/>
  <c r="F401" i="7"/>
  <c r="F476" i="7"/>
  <c r="F309" i="7"/>
  <c r="G293" i="7"/>
  <c r="G261" i="7"/>
  <c r="F167" i="7"/>
  <c r="G78" i="5"/>
  <c r="F70" i="5"/>
  <c r="F34" i="5"/>
  <c r="F142" i="5"/>
  <c r="D107" i="5"/>
  <c r="D205" i="5"/>
  <c r="F423" i="1"/>
  <c r="G415" i="1"/>
  <c r="F381" i="1"/>
  <c r="G373" i="1"/>
  <c r="F365" i="1"/>
  <c r="F357" i="1"/>
  <c r="G349" i="1"/>
  <c r="F341" i="1"/>
  <c r="G230" i="1"/>
  <c r="G170" i="1"/>
  <c r="F110" i="1"/>
  <c r="F49" i="1"/>
  <c r="F30" i="1"/>
  <c r="F174" i="5"/>
  <c r="F102" i="5"/>
  <c r="F130" i="1"/>
  <c r="G54" i="5"/>
  <c r="F18" i="7"/>
  <c r="F465" i="7"/>
  <c r="G317" i="7"/>
  <c r="G417" i="7"/>
  <c r="G285" i="7"/>
  <c r="G158" i="5"/>
  <c r="G238" i="1"/>
  <c r="G177" i="7"/>
  <c r="G253" i="7"/>
  <c r="F381" i="7"/>
  <c r="F157" i="7"/>
  <c r="G193" i="7"/>
  <c r="G449" i="7"/>
  <c r="F54" i="5"/>
  <c r="G333" i="7"/>
  <c r="F482" i="7"/>
</calcChain>
</file>

<file path=xl/sharedStrings.xml><?xml version="1.0" encoding="utf-8"?>
<sst xmlns="http://schemas.openxmlformats.org/spreadsheetml/2006/main" count="1289" uniqueCount="298">
  <si>
    <t>Line
No</t>
  </si>
  <si>
    <t xml:space="preserve">
Line Title</t>
  </si>
  <si>
    <t xml:space="preserve">
Line Type</t>
  </si>
  <si>
    <t>1</t>
  </si>
  <si>
    <t>TITLE</t>
  </si>
  <si>
    <t>2</t>
  </si>
  <si>
    <t>2.1</t>
  </si>
  <si>
    <t>2.2</t>
  </si>
  <si>
    <t>2.3</t>
  </si>
  <si>
    <t>CALC</t>
  </si>
  <si>
    <t>3</t>
  </si>
  <si>
    <t>3.1</t>
  </si>
  <si>
    <t>3.2</t>
  </si>
  <si>
    <t>3.3</t>
  </si>
  <si>
    <t>4</t>
  </si>
  <si>
    <t>5</t>
  </si>
  <si>
    <t>6</t>
  </si>
  <si>
    <t>6.1</t>
  </si>
  <si>
    <t>Accounts Payable</t>
  </si>
  <si>
    <t>6.2</t>
  </si>
  <si>
    <t>6.3</t>
  </si>
  <si>
    <t>6.4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</si>
  <si>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</si>
  <si>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</si>
  <si>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</si>
  <si>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</si>
  <si>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</si>
  <si>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</si>
  <si>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</si>
  <si>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</si>
  <si>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</si>
  <si>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</si>
  <si>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</si>
  <si>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</si>
  <si>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</si>
  <si>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</si>
  <si>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</si>
  <si>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</t>
  </si>
  <si>
    <t>9</t>
  </si>
  <si>
    <t>10</t>
  </si>
  <si>
    <t>11</t>
  </si>
  <si>
    <t>GTAS Submission</t>
  </si>
  <si>
    <t>Agency's Audited Financial Statements</t>
  </si>
  <si>
    <t>To be filled out by Agency</t>
  </si>
  <si>
    <t>Total</t>
  </si>
  <si>
    <t>Total Must Tie to Adjusted Balance</t>
  </si>
  <si>
    <t>*</t>
  </si>
  <si>
    <t>Adjusted Balance consists of Certified GTAS ATB data plus any applicable Agency entered manual adjustments.</t>
  </si>
  <si>
    <t>Adjusted Balance (Calculated Amount) *</t>
  </si>
  <si>
    <t>**</t>
  </si>
  <si>
    <t xml:space="preserve">Line Description - Please enter the exact Line Description from your Audited Financial Report. </t>
  </si>
  <si>
    <t>Gross Costs</t>
  </si>
  <si>
    <t>Non-Federal Gross Cost</t>
  </si>
  <si>
    <t>Interest on Debt Held by the Public</t>
  </si>
  <si>
    <t>Gains/Losses from Changes in Actuarial Assumptions</t>
  </si>
  <si>
    <t>General PP&amp;E Partial Impairment Loss</t>
  </si>
  <si>
    <t>Calc</t>
  </si>
  <si>
    <t>Total Non-Federal Gross Cost</t>
  </si>
  <si>
    <t>Federal Gross Cost</t>
  </si>
  <si>
    <t>Total Federal Gross Cost</t>
  </si>
  <si>
    <t>Department Total Gross Cost</t>
  </si>
  <si>
    <t>Earned Revenue</t>
  </si>
  <si>
    <t>12</t>
  </si>
  <si>
    <t>Federal Earned Revenue</t>
  </si>
  <si>
    <t>12.1</t>
  </si>
  <si>
    <t>12.2</t>
  </si>
  <si>
    <t>12.3</t>
  </si>
  <si>
    <t>12.4</t>
  </si>
  <si>
    <t>12.5</t>
  </si>
  <si>
    <t>12.6</t>
  </si>
  <si>
    <t>13</t>
  </si>
  <si>
    <t>Total Federal Earned Revenue</t>
  </si>
  <si>
    <t>14</t>
  </si>
  <si>
    <t>Department Total Earned Revenue</t>
  </si>
  <si>
    <t>15</t>
  </si>
  <si>
    <t>Net Cost of Operations</t>
  </si>
  <si>
    <t>Title</t>
  </si>
  <si>
    <t>Buy/Sell Cost (RC24)/2</t>
  </si>
  <si>
    <t>Imputed Costs (RC25)/2</t>
  </si>
  <si>
    <t>Changes in Accounting Principles</t>
  </si>
  <si>
    <t>Federal Prior Period Adjustments</t>
  </si>
  <si>
    <t>This line is calculated.</t>
  </si>
  <si>
    <t>Non-Federal Nonexchange Revenue:</t>
  </si>
  <si>
    <t>5.1</t>
  </si>
  <si>
    <t>5.2</t>
  </si>
  <si>
    <t>Corporation Income Taxes (for use by Treasury only)</t>
  </si>
  <si>
    <t>5.3</t>
  </si>
  <si>
    <t>Excise Taxes</t>
  </si>
  <si>
    <t>5.4</t>
  </si>
  <si>
    <t>Unemployment Taxes</t>
  </si>
  <si>
    <t>5.5</t>
  </si>
  <si>
    <t>Customs Duties</t>
  </si>
  <si>
    <t>5.6</t>
  </si>
  <si>
    <t>Estate and Gift Taxes</t>
  </si>
  <si>
    <t>5.7</t>
  </si>
  <si>
    <t>Other Taxes and Receipts</t>
  </si>
  <si>
    <t>5.8</t>
  </si>
  <si>
    <t>5.9</t>
  </si>
  <si>
    <t>Total Non-Federal Nonexchange Revenue</t>
  </si>
  <si>
    <t>Federal Nonexchange Revenue:</t>
  </si>
  <si>
    <t>Budgetary Financing Sources:</t>
  </si>
  <si>
    <t>Appropriations Used (RC 39)</t>
  </si>
  <si>
    <t>7.15</t>
  </si>
  <si>
    <t>7.16</t>
  </si>
  <si>
    <t>7.17</t>
  </si>
  <si>
    <t>Other Financing Sources:</t>
  </si>
  <si>
    <t>8.1</t>
  </si>
  <si>
    <t>8.2</t>
  </si>
  <si>
    <t>8.3</t>
  </si>
  <si>
    <t>8.4</t>
  </si>
  <si>
    <t>8.5</t>
  </si>
  <si>
    <t>8.6</t>
  </si>
  <si>
    <t>8.7</t>
  </si>
  <si>
    <t>8.8</t>
  </si>
  <si>
    <t>Total Other Financing Sources</t>
  </si>
  <si>
    <t>Net Cost of Operations (+/-)</t>
  </si>
  <si>
    <t>Trust fund warrants issued net of adjustments (RC 45)</t>
  </si>
  <si>
    <t>Total budgetary financing sources</t>
  </si>
  <si>
    <t>Non-expenditure Transfer-In of Financing Sources - Capital Transfers (RC 11)</t>
  </si>
  <si>
    <t>Transfer-in of agency's unavailable custodial and non-entity collections (RC 44)</t>
  </si>
  <si>
    <t>8.10</t>
  </si>
  <si>
    <t>Accrual of agency's amounts to be collected (RC 48)</t>
  </si>
  <si>
    <t>Other expenses (without reciprocals) (RC 29)</t>
  </si>
  <si>
    <t>Non-federal earned revenue</t>
  </si>
  <si>
    <t>Agency Comments</t>
  </si>
  <si>
    <t>Difference (Calculated Amount)</t>
  </si>
  <si>
    <t>This line is the sum of lines 2 through 5.</t>
  </si>
  <si>
    <t>This line is the sum of lines 11 and 13.</t>
  </si>
  <si>
    <t>This line is the result of subtracting line 14 from line 9.</t>
  </si>
  <si>
    <t>This line is the sum of lines 7.1 through 7.8.</t>
  </si>
  <si>
    <t>This line is the sum of lines 6 and 8.</t>
  </si>
  <si>
    <t>Net position, beginning of period</t>
  </si>
  <si>
    <t>Non-Federal Prior-Period Adjustments</t>
  </si>
  <si>
    <t>Corrections of Errors -Years Preceding the Prior Year  - Non-federal</t>
  </si>
  <si>
    <t>Corrections of Errors - Years Preceding the Prior Year - Federal (RC 29)</t>
  </si>
  <si>
    <t>Corrections of Errors - Federal (RC 29)</t>
  </si>
  <si>
    <t>Net position, beginning of period - adjusted</t>
  </si>
  <si>
    <t>For prior year, equals sum of lines, 1, 2.1, 2.2, 2.3, 3.1, 3.2, and 3.3.</t>
  </si>
  <si>
    <t>This line is calculated. Equals sum of lines 5.1 through 5.8.</t>
  </si>
  <si>
    <t>Revenue and Other Financing Sources - Cancellations (RC 36)</t>
  </si>
  <si>
    <t>Collections for others transferred to the General Fund of the U.S. Government (RC 44)</t>
  </si>
  <si>
    <t>Warrants issued (RC 41)</t>
  </si>
  <si>
    <t>Appropriations outstanding - used (RC 39)</t>
  </si>
  <si>
    <t>Cancellations of Revenue and Other Financing Sources - General Fund (RC 36)</t>
  </si>
  <si>
    <t>This line is calculated. Equals sum of lines 7.1 through 7.19.</t>
  </si>
  <si>
    <t>This line is calculated. Equals sum of lines 8.1 through 8.10</t>
  </si>
  <si>
    <r>
      <t xml:space="preserve">Line Description   </t>
    </r>
    <r>
      <rPr>
        <b/>
        <sz val="10"/>
        <color rgb="FFFF0000"/>
        <rFont val="Arial"/>
        <family val="2"/>
      </rPr>
      <t>(Please Fill out)**</t>
    </r>
  </si>
  <si>
    <r>
      <t>Amount</t>
    </r>
    <r>
      <rPr>
        <b/>
        <sz val="10"/>
        <color rgb="FFFF0000"/>
        <rFont val="Arial"/>
        <family val="2"/>
      </rPr>
      <t xml:space="preserve">   (Please enter)</t>
    </r>
  </si>
  <si>
    <r>
      <t xml:space="preserve">Enter in the amount from Statement of Net Cost, </t>
    </r>
    <r>
      <rPr>
        <sz val="10"/>
        <color rgb="FFFF0000"/>
        <rFont val="Arial"/>
        <family val="2"/>
      </rPr>
      <t>Net Cost of Operation</t>
    </r>
  </si>
  <si>
    <t xml:space="preserve">Agency's Audited Financial Statements </t>
  </si>
  <si>
    <t>Purchase of assets (RC 24)/2</t>
  </si>
  <si>
    <t>Federal securities interest expense (RC 03)/2</t>
  </si>
  <si>
    <t>Borrowing and other interest expense (RC05)/2</t>
  </si>
  <si>
    <t>Borrowing losses (RC 06)/2</t>
  </si>
  <si>
    <t>Benefit Program Revenue (exchange) (RC26)/2</t>
  </si>
  <si>
    <t>Buy/Sell Revenue (exchange) (RC24)/2</t>
  </si>
  <si>
    <t>Purchase of assets offset (RC 24)/2</t>
  </si>
  <si>
    <t>Federal securities interest revenue including associated gains and losses (exchange) (RC 03)/2</t>
  </si>
  <si>
    <t>Borrowing and other interest revenue (exchange) (RC 05)/2</t>
  </si>
  <si>
    <t>Borrowing gains (RC 06)/2</t>
  </si>
  <si>
    <t>Corrections of Errors - Non-federal</t>
  </si>
  <si>
    <t>Changes in Accounting Principles-Federal (RC 29)/1</t>
  </si>
  <si>
    <t>Federal Securities Interest Revenue Including Associated Gains and Losses (Non-exchange) (RC 03)/1</t>
  </si>
  <si>
    <t>Borrowings and Other Interest Revenue (Non-exchange) (RC 05)/1</t>
  </si>
  <si>
    <t>Benefit Program Revenue (Non-exchange) (RC 26)/1</t>
  </si>
  <si>
    <t>Other Taxes and Receipts (RC 45)/1</t>
  </si>
  <si>
    <t>Appropriations Received As Adjusted (Rescissions and Other Adjustments) (RC 41)/1</t>
  </si>
  <si>
    <t>Appropriations expended (RC 38)/1</t>
  </si>
  <si>
    <t>Appropriation of unavailable special or trust fund receipts transfers-in (RC 07)/1</t>
  </si>
  <si>
    <t>Appropriation of unavailable special or trust fund receipts transfers-out (RC 07)/1</t>
  </si>
  <si>
    <t>Non-expenditure Transfers-In of Unexpended Appropriations and Financing Sources (RC 08)/1</t>
  </si>
  <si>
    <t>Non-expenditure Transfers-Out of Unexpended Appropriations and Financing Sources (RC 08)/1</t>
  </si>
  <si>
    <t>Expenditure transfers-in of financing sources (RC 09)/1</t>
  </si>
  <si>
    <t>Expenditure transfers-out of financing sources (RC 09)/1</t>
  </si>
  <si>
    <t>Non-expenditure Transfers-Out of Financing Sources - Capital Transfers (RC 11)</t>
  </si>
  <si>
    <t>Other budgetary financing sources (RC 29)/1, 8</t>
  </si>
  <si>
    <t>General Fund of the U.S. Government financed appropriations - expended (RC 38)/1</t>
  </si>
  <si>
    <t>Transfers-In Without Reimbursement (RC 18)/1</t>
  </si>
  <si>
    <t>Transfers-Out Without Reimbursement (RC 18)/1</t>
  </si>
  <si>
    <t>Imputed Financing Sources (RC 25)/1</t>
  </si>
  <si>
    <t>Accrual for Non-Entity Amounts To Be Collected and Transferred to the General Fund of the U.S. Government (RC 48)</t>
  </si>
  <si>
    <t>Other Non-Budgetary Financing Sources for debt accruals/amortization (RC 37)/1</t>
  </si>
  <si>
    <t>Other Non-Budgetary Financing Sources (RC 29)/1, 9</t>
  </si>
  <si>
    <t>Other financing sources for the General Fund of the U.S. Government (RC 37)/1</t>
  </si>
  <si>
    <t>Benefit program costs (RC 26)/2</t>
  </si>
  <si>
    <t>12.10</t>
  </si>
  <si>
    <t>Custodial Collections Transferred to a TAS Other Than the General Fund of the U.S. Government - Exchange (RC 13)</t>
  </si>
  <si>
    <t>Collections Transferred in to a TAS Other Than the General Fund of the U.S. Government - Exchange (RC 13)</t>
  </si>
  <si>
    <t>Accrual of Custodial Collections Yet to be Transferred to a TAS Other Than the General Fund of the U.S. Government - Exchange (RC 14)</t>
  </si>
  <si>
    <t>Accrual for Agency Amounts to be collected in TAS Other Than the General Fund of the U.S. Government - Exchange (RC 14)</t>
  </si>
  <si>
    <t>Collections transferred  into a TAS Other Than the General Fund of the U.S. Government - Nonexchange (RC 15)</t>
  </si>
  <si>
    <t>Accrual of Collections Yet to be Transferred to a TAS Other Than the General Fund of the U.S. Government - Nonexchange (RC 16)</t>
  </si>
  <si>
    <t>Accruals for Entity amounts to be collected in a TAS Other Than the General Fund of the U.S. Government - Nonexchange (RC 16)</t>
  </si>
  <si>
    <t>Collections Transferred to a TAS Other Than the General Fund of the U.S. Government (RC 15)</t>
  </si>
  <si>
    <t>Fund Balance with Treasury (Note 3)</t>
  </si>
  <si>
    <t>Investments (Note 5)</t>
  </si>
  <si>
    <t>Loans Receivable</t>
  </si>
  <si>
    <t>Cash and other monetary assets (Note 4)</t>
  </si>
  <si>
    <t>Inventory and related property, net (Note 9)</t>
  </si>
  <si>
    <t>General property, plant, and equipment, net (Note 10)</t>
  </si>
  <si>
    <t>Securities and investments (Note 5)</t>
  </si>
  <si>
    <t>Investments in government-sponsored enterprises (for use by Treasury only)</t>
  </si>
  <si>
    <t>Other assets (Note 12)</t>
  </si>
  <si>
    <t>Total with the public</t>
  </si>
  <si>
    <t>Stewardship PP&amp;E (Note 11)</t>
  </si>
  <si>
    <t>Assets (Note 2)</t>
  </si>
  <si>
    <t>Intra-governmental</t>
  </si>
  <si>
    <t>This line is calculated. Equals sum of line 2.1 through 2.2.</t>
  </si>
  <si>
    <t>Federal investments (Note 5)</t>
  </si>
  <si>
    <t>Interest receivable-investments (Note 5)</t>
  </si>
  <si>
    <t>Accounts receivable, net (Note 6)</t>
  </si>
  <si>
    <t>This line is calculated. Equals sum of line 3.1 through 3.5.</t>
  </si>
  <si>
    <t>Total Investments (Note 5)</t>
  </si>
  <si>
    <t>Total Accounts receivable, net (Note 6)</t>
  </si>
  <si>
    <t>Accounts receivable, capital transfers</t>
  </si>
  <si>
    <t>Benefit program contributions receivable</t>
  </si>
  <si>
    <t>Accounts Receivable, net</t>
  </si>
  <si>
    <t>Transfers receivable</t>
  </si>
  <si>
    <t>This line is calculated. Equals sum of line 4.1 through 4.2.</t>
  </si>
  <si>
    <t>Interest receivable-loans and not otherwise classified</t>
  </si>
  <si>
    <t>Loans receivable</t>
  </si>
  <si>
    <t>Other Assets (Note 12)</t>
  </si>
  <si>
    <t>This line is calculated. Equals sum of line 5.1 through 5.3.</t>
  </si>
  <si>
    <t>Advances to others and prepayments</t>
  </si>
  <si>
    <t>Other assets</t>
  </si>
  <si>
    <t>Asset for agency's custodial and non-entity liabilities</t>
  </si>
  <si>
    <t>Total Intra-governmental</t>
  </si>
  <si>
    <t>This line is calculated. Equals sum of line 1 through 5.</t>
  </si>
  <si>
    <t>With the public</t>
  </si>
  <si>
    <t>Direct loan and loan guarantees receivable, net (Note 8)</t>
  </si>
  <si>
    <t>This line is calculated. Equals sum of line 7 through 14.</t>
  </si>
  <si>
    <t>Total assets</t>
  </si>
  <si>
    <t>This line is calculated. Equals sum of line 6 and 15.</t>
  </si>
  <si>
    <t>Liabilities (Note 13)</t>
  </si>
  <si>
    <t>Liability for Fund Balance with Treasury</t>
  </si>
  <si>
    <t>Accounts payable</t>
  </si>
  <si>
    <t>This line is calculated. Equals sum of lines 19.1 through 19.4.</t>
  </si>
  <si>
    <t>Accounts payable, capital transfers</t>
  </si>
  <si>
    <t>Accounts payble</t>
  </si>
  <si>
    <t>Benefit program contributions payable (Note 15)</t>
  </si>
  <si>
    <t>Transfers payable</t>
  </si>
  <si>
    <t>Federal debt and interest payable (Note 14)</t>
  </si>
  <si>
    <t>This line is calculated. Equals sum of lines 20.1 through 20.2.</t>
  </si>
  <si>
    <t>Federal debt</t>
  </si>
  <si>
    <t>Interest payble-debt</t>
  </si>
  <si>
    <t>Debt associated with loans (Note 14)</t>
  </si>
  <si>
    <t>This line is calculated. Equals sum of lines 21.1 through 21.2.</t>
  </si>
  <si>
    <t>Interest payable-loans and not otherwise classified</t>
  </si>
  <si>
    <t>Loans payable</t>
  </si>
  <si>
    <t>Other liabilities (Notes 15 and 17)</t>
  </si>
  <si>
    <t>This line is calculated. Equals sum of lines 22.1 through 22.5.</t>
  </si>
  <si>
    <t>Advances from others and deferred credits (Note 17)</t>
  </si>
  <si>
    <t>Other liabilities (without reciprocals) (Note 15)</t>
  </si>
  <si>
    <t>Other liabilities (Note 17)</t>
  </si>
  <si>
    <t>Liability to the General Fund of the U.S. Government for custodial and other non-entity assets (Note 17)</t>
  </si>
  <si>
    <t>Liability to agency other than the General Fund of the U.S. Government for custodial and other non-entity assets</t>
  </si>
  <si>
    <t>This line is calculated. Equals sum of lines 18 through 22.</t>
  </si>
  <si>
    <t>Federal employee and veteran benefits payable (Note 15)</t>
  </si>
  <si>
    <t>Environmental and disposal liabilities (Note 16)</t>
  </si>
  <si>
    <t>Benefits due and payable</t>
  </si>
  <si>
    <t>Loan guarantee liability (Note 8)</t>
  </si>
  <si>
    <t>Liabilities to Government-sponsored enterprises (for use by Treasury only)</t>
  </si>
  <si>
    <t>Insurance and guarantee program liabilities</t>
  </si>
  <si>
    <t>Other liabilities (Notes 17, 18, and 19)</t>
  </si>
  <si>
    <t>This line is calculated. Equals sum of lines 24 through 32.</t>
  </si>
  <si>
    <t>Total liabilities</t>
  </si>
  <si>
    <t>This line is calculated. Equals sum of lines 23 and 33.</t>
  </si>
  <si>
    <t>Commitments and Contingencies (Note 19)</t>
  </si>
  <si>
    <t>Net position</t>
  </si>
  <si>
    <t>Total net position-Funds from Dedicated Collections (Note 20)(Combined or Consolidated)</t>
  </si>
  <si>
    <t>This line is calculated. Equals sum of lines 36.1 through 36.2.</t>
  </si>
  <si>
    <t>Unexpended appropriations-Funds from Dedicated Collections</t>
  </si>
  <si>
    <t>Cumulative results of operations-Funds from Dedicated Collections</t>
  </si>
  <si>
    <t>Total net position-Funds other than those from Dedicated Collections (Combined or Consolidated)</t>
  </si>
  <si>
    <t>This line is calculated. Equals sum of lines 37.1 through 37.2.</t>
  </si>
  <si>
    <t>Unexpended appropriations-Funds other than those from Dedicated Collections</t>
  </si>
  <si>
    <t>Cumulative results of operations-Funds other than those from Dedicated Collections</t>
  </si>
  <si>
    <t>Total net position</t>
  </si>
  <si>
    <t>This line is calculated. Equals sum of lines 36 and 37.</t>
  </si>
  <si>
    <t>Total liabilities and net position</t>
  </si>
  <si>
    <t>This line is calculated. Equals sum of lines 34 and 38.</t>
  </si>
  <si>
    <t>The Numbers that should be entered for the Adjusted Balance can be found by running the Reclassified Financial Statement  Report out of GTAS.</t>
  </si>
  <si>
    <t>Asset for agency's custodial and non-entity liabilities-other than the General Fund of the U.S. Government</t>
  </si>
  <si>
    <t>This line is the sum of 12.1 through 12.10.</t>
  </si>
  <si>
    <t>The Numbers that should be entered for the Adjusted Balance can be found by running the Reclassified Financial Statement Report out of GTAS.</t>
  </si>
  <si>
    <t>Prior period adjustment to unexpended appropriations-federal (RC 31)</t>
  </si>
  <si>
    <t>Prior period adjustment to expended appropriations-federal (RC 32)</t>
  </si>
  <si>
    <t>Prior period adjustment to  appropriations outstanding-federal (RC 31)</t>
  </si>
  <si>
    <t>Prior period adjustment to  appropriations expended-federal (RC 32)-Footnote 1</t>
  </si>
  <si>
    <t>For current year, equals sum of lines, 1, 2.1, 2.2, 3.1, 3.2, 3.4, 3.5, 3.6 and 3.7.</t>
  </si>
  <si>
    <t xml:space="preserve">Individual Income Tax and Tax Withholdings (for use by Treasury only) </t>
  </si>
  <si>
    <t>Miscellaneous Earned Revenues/Footnote 2</t>
  </si>
  <si>
    <t>Total Non-Federal Non-exchange Revenue</t>
  </si>
  <si>
    <t>Total Federal Non-exchange Revenue</t>
  </si>
  <si>
    <t>This line is calculated. Equals sum of lines 6.1 through 6.8.</t>
  </si>
  <si>
    <t>Non-Entity Collections Transferred to the General Fund of the U.S. Government (RC 44)</t>
  </si>
  <si>
    <t>Net Position, end of period</t>
  </si>
  <si>
    <t>This line is calculated. Equals sum of lines 4, 5.9, 6.9, 7.20, 8.11, and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</si>
</sst>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u/>
      <sz val="10"/>
      <color rgb="FF000000"/>
      <name val="Arial"/>
      <family val="2"/>
    </font>
    <font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19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33" fillId="0" borderId="0" applyFont="0" applyFill="0" applyBorder="0" applyAlignment="0" applyProtection="0"/>
  </cellStyleXfs>
  <cellXfs count="480">
    <xf numFmtId="0" fontId="21" fillId="0" borderId="0" xfId="0" applyFont="1"/>
    <xf numFmtId="0" fontId="21" fillId="0" borderId="0" xfId="0" applyFont="1" applyAlignment="1" applyProtection="1">
      <alignment wrapText="1"/>
    </xf>
    <xf numFmtId="0" fontId="28" fillId="33" borderId="57" xfId="0" applyFont="1" applyFill="1" applyBorder="1" applyAlignment="1" applyProtection="1">
      <alignment horizontal="center" wrapText="1"/>
    </xf>
    <xf numFmtId="0" fontId="21" fillId="0" borderId="27" xfId="0" applyFont="1" applyBorder="1" applyAlignment="1"/>
    <xf numFmtId="0" fontId="21" fillId="0" borderId="0" xfId="0" applyFont="1" applyAlignment="1"/>
    <xf numFmtId="0" fontId="21" fillId="39" borderId="36" xfId="0" applyFont="1" applyFill="1" applyBorder="1" applyAlignment="1" applyProtection="1">
      <protection locked="0"/>
    </xf>
    <xf numFmtId="0" fontId="21" fillId="34" borderId="29" xfId="0" applyFont="1" applyFill="1" applyBorder="1" applyAlignment="1" applyProtection="1">
      <protection locked="0"/>
    </xf>
    <xf numFmtId="39" fontId="21" fillId="34" borderId="29" xfId="0" applyNumberFormat="1" applyFont="1" applyFill="1" applyBorder="1" applyAlignment="1" applyProtection="1">
      <protection locked="0"/>
    </xf>
    <xf numFmtId="0" fontId="21" fillId="34" borderId="0" xfId="0" applyFont="1" applyFill="1" applyBorder="1" applyAlignment="1" applyProtection="1">
      <protection locked="0"/>
    </xf>
    <xf numFmtId="39" fontId="21" fillId="34" borderId="0" xfId="0" applyNumberFormat="1" applyFont="1" applyFill="1" applyBorder="1" applyAlignment="1" applyProtection="1">
      <protection locked="0"/>
    </xf>
    <xf numFmtId="0" fontId="21" fillId="36" borderId="0" xfId="0" applyFont="1" applyFill="1" applyBorder="1" applyAlignment="1"/>
    <xf numFmtId="0" fontId="21" fillId="36" borderId="0" xfId="0" applyFont="1" applyFill="1" applyBorder="1" applyAlignment="1" applyProtection="1">
      <alignment horizontal="right"/>
    </xf>
    <xf numFmtId="0" fontId="21" fillId="0" borderId="0" xfId="0" applyFont="1" applyAlignment="1" applyProtection="1">
      <protection locked="0"/>
    </xf>
    <xf numFmtId="0" fontId="21" fillId="0" borderId="0" xfId="0" applyFont="1" applyBorder="1" applyAlignment="1"/>
    <xf numFmtId="0" fontId="21" fillId="35" borderId="12" xfId="0" applyFont="1" applyFill="1" applyBorder="1" applyAlignment="1" applyProtection="1">
      <protection locked="0"/>
    </xf>
    <xf numFmtId="39" fontId="21" fillId="35" borderId="12" xfId="0" applyNumberFormat="1" applyFont="1" applyFill="1" applyBorder="1" applyAlignment="1" applyProtection="1">
      <protection locked="0"/>
    </xf>
    <xf numFmtId="0" fontId="21" fillId="35" borderId="0" xfId="0" applyFont="1" applyFill="1" applyBorder="1" applyAlignment="1" applyProtection="1">
      <protection locked="0"/>
    </xf>
    <xf numFmtId="39" fontId="21" fillId="35" borderId="0" xfId="0" applyNumberFormat="1" applyFont="1" applyFill="1" applyBorder="1" applyAlignment="1" applyProtection="1">
      <protection locked="0"/>
    </xf>
    <xf numFmtId="0" fontId="21" fillId="36" borderId="12" xfId="0" applyFont="1" applyFill="1" applyBorder="1" applyAlignment="1" applyProtection="1">
      <alignment horizontal="right"/>
    </xf>
    <xf numFmtId="0" fontId="21" fillId="0" borderId="0" xfId="0" applyFont="1" applyBorder="1" applyAlignment="1" applyProtection="1">
      <protection locked="0"/>
    </xf>
    <xf numFmtId="44" fontId="26" fillId="37" borderId="37" xfId="44" applyFont="1" applyFill="1" applyBorder="1" applyAlignment="1" applyProtection="1"/>
    <xf numFmtId="39" fontId="26" fillId="37" borderId="33" xfId="44" applyNumberFormat="1" applyFont="1" applyFill="1" applyBorder="1" applyAlignment="1" applyProtection="1"/>
    <xf numFmtId="39" fontId="21" fillId="0" borderId="26" xfId="44" applyNumberFormat="1" applyFont="1" applyFill="1" applyBorder="1" applyAlignment="1" applyProtection="1"/>
    <xf numFmtId="39" fontId="26" fillId="39" borderId="34" xfId="44" applyNumberFormat="1" applyFont="1" applyFill="1" applyBorder="1" applyAlignment="1" applyProtection="1"/>
    <xf numFmtId="0" fontId="21" fillId="0" borderId="0" xfId="0" applyFont="1" applyFill="1" applyBorder="1" applyAlignment="1"/>
    <xf numFmtId="0" fontId="21" fillId="0" borderId="0" xfId="0" applyFont="1" applyFill="1" applyAlignment="1"/>
    <xf numFmtId="0" fontId="21" fillId="34" borderId="12" xfId="0" applyFont="1" applyFill="1" applyBorder="1" applyAlignment="1" applyProtection="1">
      <protection locked="0"/>
    </xf>
    <xf numFmtId="39" fontId="21" fillId="34" borderId="12" xfId="0" applyNumberFormat="1" applyFont="1" applyFill="1" applyBorder="1" applyAlignment="1" applyProtection="1">
      <protection locked="0"/>
    </xf>
    <xf numFmtId="0" fontId="21" fillId="0" borderId="0" xfId="0" applyFont="1" applyFill="1"/>
    <xf numFmtId="0" fontId="21" fillId="0" borderId="0" xfId="0" applyFont="1" applyProtection="1">
      <protection locked="0"/>
    </xf>
    <xf numFmtId="0" fontId="21" fillId="0" borderId="0" xfId="0" applyFont="1" applyBorder="1"/>
    <xf numFmtId="0" fontId="28" fillId="33" borderId="54" xfId="0" applyFont="1" applyFill="1" applyBorder="1" applyAlignment="1" applyProtection="1">
      <alignment horizontal="center" wrapText="1"/>
    </xf>
    <xf numFmtId="0" fontId="31" fillId="0" borderId="0" xfId="0" applyFont="1" applyAlignment="1"/>
    <xf numFmtId="0" fontId="21" fillId="35" borderId="29" xfId="0" applyFont="1" applyFill="1" applyBorder="1" applyAlignment="1" applyProtection="1">
      <protection locked="0"/>
    </xf>
    <xf numFmtId="39" fontId="21" fillId="35" borderId="29" xfId="0" applyNumberFormat="1" applyFont="1" applyFill="1" applyBorder="1" applyAlignment="1" applyProtection="1">
      <protection locked="0"/>
    </xf>
    <xf numFmtId="0" fontId="21" fillId="0" borderId="0" xfId="0" applyFont="1" applyFill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36" borderId="0" xfId="0" applyFont="1" applyFill="1" applyAlignment="1"/>
    <xf numFmtId="0" fontId="26" fillId="39" borderId="34" xfId="0" applyFont="1" applyFill="1" applyBorder="1" applyAlignment="1" applyProtection="1"/>
    <xf numFmtId="0" fontId="21" fillId="0" borderId="0" xfId="0" applyFont="1" applyAlignment="1" applyProtection="1"/>
    <xf numFmtId="0" fontId="21" fillId="0" borderId="0" xfId="0" applyFont="1" applyBorder="1" applyAlignment="1" applyProtection="1"/>
    <xf numFmtId="39" fontId="21" fillId="0" borderId="0" xfId="0" applyNumberFormat="1" applyFont="1" applyFill="1" applyBorder="1" applyAlignment="1" applyProtection="1">
      <protection locked="0"/>
    </xf>
    <xf numFmtId="0" fontId="21" fillId="0" borderId="0" xfId="0" applyFont="1" applyBorder="1" applyProtection="1">
      <protection locked="0"/>
    </xf>
    <xf numFmtId="0" fontId="21" fillId="34" borderId="27" xfId="0" applyFont="1" applyFill="1" applyBorder="1" applyAlignment="1" applyProtection="1">
      <protection locked="0"/>
    </xf>
    <xf numFmtId="0" fontId="21" fillId="0" borderId="0" xfId="0" applyFont="1" applyAlignment="1" applyProtection="1">
      <alignment wrapText="1"/>
      <protection locked="0"/>
    </xf>
    <xf numFmtId="0" fontId="21" fillId="35" borderId="28" xfId="0" applyFont="1" applyFill="1" applyBorder="1" applyAlignment="1" applyProtection="1">
      <protection locked="0"/>
    </xf>
    <xf numFmtId="0" fontId="21" fillId="35" borderId="27" xfId="0" applyFont="1" applyFill="1" applyBorder="1" applyAlignment="1" applyProtection="1">
      <protection locked="0"/>
    </xf>
    <xf numFmtId="0" fontId="21" fillId="35" borderId="46" xfId="0" applyFont="1" applyFill="1" applyBorder="1" applyAlignment="1" applyProtection="1">
      <protection locked="0"/>
    </xf>
    <xf numFmtId="39" fontId="21" fillId="35" borderId="59" xfId="0" applyNumberFormat="1" applyFont="1" applyFill="1" applyBorder="1" applyAlignment="1" applyProtection="1">
      <protection locked="0"/>
    </xf>
    <xf numFmtId="0" fontId="21" fillId="34" borderId="28" xfId="0" applyFont="1" applyFill="1" applyBorder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wrapText="1"/>
      <protection locked="0"/>
    </xf>
    <xf numFmtId="44" fontId="26" fillId="35" borderId="44" xfId="44" applyFont="1" applyFill="1" applyBorder="1" applyAlignment="1" applyProtection="1">
      <protection locked="0"/>
    </xf>
    <xf numFmtId="44" fontId="26" fillId="34" borderId="47" xfId="44" applyFont="1" applyFill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centerContinuous"/>
    </xf>
    <xf numFmtId="0" fontId="26" fillId="0" borderId="0" xfId="0" applyFont="1" applyAlignment="1" applyProtection="1">
      <alignment horizontal="centerContinuous" wrapText="1"/>
    </xf>
    <xf numFmtId="0" fontId="27" fillId="0" borderId="0" xfId="0" applyFont="1" applyAlignment="1" applyProtection="1">
      <alignment horizontal="centerContinuous"/>
    </xf>
    <xf numFmtId="0" fontId="21" fillId="0" borderId="0" xfId="0" applyFont="1" applyProtection="1"/>
    <xf numFmtId="0" fontId="28" fillId="33" borderId="55" xfId="0" applyFont="1" applyFill="1" applyBorder="1" applyAlignment="1" applyProtection="1">
      <alignment horizontal="center" wrapText="1"/>
    </xf>
    <xf numFmtId="0" fontId="28" fillId="33" borderId="56" xfId="0" applyFont="1" applyFill="1" applyBorder="1" applyAlignment="1" applyProtection="1">
      <alignment horizontal="center" wrapText="1"/>
    </xf>
    <xf numFmtId="0" fontId="21" fillId="39" borderId="26" xfId="0" applyFont="1" applyFill="1" applyBorder="1" applyAlignment="1" applyProtection="1"/>
    <xf numFmtId="0" fontId="21" fillId="34" borderId="28" xfId="0" applyFont="1" applyFill="1" applyBorder="1" applyAlignment="1" applyProtection="1"/>
    <xf numFmtId="0" fontId="21" fillId="34" borderId="29" xfId="0" applyFont="1" applyFill="1" applyBorder="1" applyAlignment="1" applyProtection="1">
      <alignment wrapText="1"/>
    </xf>
    <xf numFmtId="0" fontId="21" fillId="34" borderId="29" xfId="0" applyFont="1" applyFill="1" applyBorder="1" applyAlignment="1" applyProtection="1"/>
    <xf numFmtId="0" fontId="21" fillId="34" borderId="27" xfId="0" applyFont="1" applyFill="1" applyBorder="1" applyAlignment="1" applyProtection="1"/>
    <xf numFmtId="0" fontId="29" fillId="34" borderId="27" xfId="0" applyFont="1" applyFill="1" applyBorder="1" applyAlignment="1" applyProtection="1"/>
    <xf numFmtId="0" fontId="29" fillId="34" borderId="0" xfId="0" applyFont="1" applyFill="1" applyBorder="1" applyAlignment="1" applyProtection="1">
      <alignment wrapText="1"/>
    </xf>
    <xf numFmtId="0" fontId="29" fillId="34" borderId="0" xfId="0" applyFont="1" applyFill="1" applyBorder="1" applyAlignment="1" applyProtection="1"/>
    <xf numFmtId="0" fontId="21" fillId="34" borderId="0" xfId="0" applyFont="1" applyFill="1" applyBorder="1" applyAlignment="1" applyProtection="1"/>
    <xf numFmtId="0" fontId="21" fillId="34" borderId="0" xfId="0" applyFont="1" applyFill="1" applyBorder="1" applyAlignment="1" applyProtection="1">
      <alignment wrapText="1"/>
    </xf>
    <xf numFmtId="0" fontId="21" fillId="34" borderId="31" xfId="0" applyFont="1" applyFill="1" applyBorder="1" applyAlignment="1" applyProtection="1"/>
    <xf numFmtId="0" fontId="26" fillId="34" borderId="43" xfId="0" applyFont="1" applyFill="1" applyBorder="1" applyAlignment="1" applyProtection="1"/>
    <xf numFmtId="0" fontId="26" fillId="34" borderId="44" xfId="0" applyFont="1" applyFill="1" applyBorder="1" applyAlignment="1" applyProtection="1">
      <alignment horizontal="center" wrapText="1"/>
    </xf>
    <xf numFmtId="0" fontId="26" fillId="34" borderId="44" xfId="0" applyFont="1" applyFill="1" applyBorder="1" applyAlignment="1" applyProtection="1"/>
    <xf numFmtId="0" fontId="26" fillId="34" borderId="43" xfId="0" applyFont="1" applyFill="1" applyBorder="1" applyAlignment="1" applyProtection="1">
      <alignment horizontal="left"/>
    </xf>
    <xf numFmtId="0" fontId="26" fillId="34" borderId="58" xfId="0" applyFont="1" applyFill="1" applyBorder="1" applyAlignment="1" applyProtection="1"/>
    <xf numFmtId="0" fontId="21" fillId="36" borderId="0" xfId="0" applyFont="1" applyFill="1" applyBorder="1" applyAlignment="1" applyProtection="1"/>
    <xf numFmtId="0" fontId="21" fillId="36" borderId="0" xfId="0" applyFont="1" applyFill="1" applyBorder="1" applyAlignment="1" applyProtection="1">
      <alignment wrapText="1"/>
    </xf>
    <xf numFmtId="0" fontId="21" fillId="36" borderId="28" xfId="0" applyFont="1" applyFill="1" applyBorder="1" applyAlignment="1" applyProtection="1"/>
    <xf numFmtId="39" fontId="21" fillId="36" borderId="0" xfId="0" applyNumberFormat="1" applyFont="1" applyFill="1" applyBorder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wrapText="1"/>
    </xf>
    <xf numFmtId="0" fontId="21" fillId="0" borderId="33" xfId="0" applyFont="1" applyBorder="1" applyAlignment="1" applyProtection="1"/>
    <xf numFmtId="0" fontId="21" fillId="35" borderId="28" xfId="0" applyFont="1" applyFill="1" applyBorder="1" applyAlignment="1" applyProtection="1"/>
    <xf numFmtId="0" fontId="21" fillId="35" borderId="29" xfId="0" applyFont="1" applyFill="1" applyBorder="1" applyAlignment="1" applyProtection="1">
      <alignment wrapText="1"/>
    </xf>
    <xf numFmtId="0" fontId="21" fillId="35" borderId="29" xfId="0" applyFont="1" applyFill="1" applyBorder="1" applyAlignment="1" applyProtection="1"/>
    <xf numFmtId="39" fontId="21" fillId="35" borderId="29" xfId="0" applyNumberFormat="1" applyFont="1" applyFill="1" applyBorder="1" applyAlignment="1" applyProtection="1"/>
    <xf numFmtId="0" fontId="21" fillId="35" borderId="30" xfId="0" applyFont="1" applyFill="1" applyBorder="1" applyAlignment="1" applyProtection="1"/>
    <xf numFmtId="0" fontId="29" fillId="35" borderId="27" xfId="0" applyFont="1" applyFill="1" applyBorder="1" applyAlignment="1" applyProtection="1"/>
    <xf numFmtId="0" fontId="29" fillId="35" borderId="0" xfId="0" applyFont="1" applyFill="1" applyBorder="1" applyAlignment="1" applyProtection="1">
      <alignment wrapText="1"/>
    </xf>
    <xf numFmtId="0" fontId="29" fillId="35" borderId="0" xfId="0" applyFont="1" applyFill="1" applyBorder="1" applyAlignment="1" applyProtection="1"/>
    <xf numFmtId="0" fontId="21" fillId="35" borderId="0" xfId="0" applyFont="1" applyFill="1" applyBorder="1" applyAlignment="1" applyProtection="1"/>
    <xf numFmtId="0" fontId="21" fillId="35" borderId="27" xfId="0" applyFont="1" applyFill="1" applyBorder="1" applyAlignment="1" applyProtection="1"/>
    <xf numFmtId="0" fontId="21" fillId="35" borderId="31" xfId="0" applyFont="1" applyFill="1" applyBorder="1" applyAlignment="1" applyProtection="1"/>
    <xf numFmtId="0" fontId="21" fillId="35" borderId="0" xfId="0" applyFont="1" applyFill="1" applyBorder="1" applyAlignment="1" applyProtection="1">
      <alignment wrapText="1"/>
    </xf>
    <xf numFmtId="0" fontId="26" fillId="35" borderId="43" xfId="0" applyFont="1" applyFill="1" applyBorder="1" applyAlignment="1" applyProtection="1"/>
    <xf numFmtId="0" fontId="26" fillId="35" borderId="44" xfId="0" applyFont="1" applyFill="1" applyBorder="1" applyAlignment="1" applyProtection="1"/>
    <xf numFmtId="0" fontId="26" fillId="35" borderId="32" xfId="0" applyFont="1" applyFill="1" applyBorder="1" applyAlignment="1" applyProtection="1">
      <alignment horizontal="left"/>
    </xf>
    <xf numFmtId="0" fontId="26" fillId="35" borderId="58" xfId="0" applyFont="1" applyFill="1" applyBorder="1" applyAlignment="1" applyProtection="1"/>
    <xf numFmtId="0" fontId="21" fillId="0" borderId="32" xfId="0" applyFont="1" applyBorder="1" applyAlignment="1" applyProtection="1"/>
    <xf numFmtId="0" fontId="28" fillId="37" borderId="34" xfId="0" applyFont="1" applyFill="1" applyBorder="1" applyAlignment="1" applyProtection="1">
      <alignment wrapText="1"/>
    </xf>
    <xf numFmtId="0" fontId="28" fillId="37" borderId="34" xfId="0" applyFont="1" applyFill="1" applyBorder="1" applyAlignment="1" applyProtection="1"/>
    <xf numFmtId="0" fontId="21" fillId="0" borderId="27" xfId="0" applyFont="1" applyBorder="1" applyAlignment="1" applyProtection="1"/>
    <xf numFmtId="0" fontId="28" fillId="37" borderId="26" xfId="0" applyFont="1" applyFill="1" applyBorder="1" applyAlignment="1" applyProtection="1"/>
    <xf numFmtId="0" fontId="21" fillId="0" borderId="0" xfId="0" applyFont="1" applyFill="1" applyBorder="1" applyAlignment="1" applyProtection="1"/>
    <xf numFmtId="0" fontId="28" fillId="0" borderId="32" xfId="0" applyFont="1" applyFill="1" applyBorder="1" applyAlignment="1" applyProtection="1"/>
    <xf numFmtId="0" fontId="28" fillId="0" borderId="26" xfId="0" applyFont="1" applyFill="1" applyBorder="1" applyAlignment="1" applyProtection="1"/>
    <xf numFmtId="0" fontId="21" fillId="0" borderId="26" xfId="0" applyFont="1" applyBorder="1" applyAlignment="1" applyProtection="1"/>
    <xf numFmtId="0" fontId="28" fillId="39" borderId="35" xfId="0" applyFont="1" applyFill="1" applyBorder="1" applyAlignment="1" applyProtection="1"/>
    <xf numFmtId="0" fontId="28" fillId="39" borderId="34" xfId="0" applyFont="1" applyFill="1" applyBorder="1" applyAlignment="1" applyProtection="1">
      <alignment wrapText="1"/>
    </xf>
    <xf numFmtId="0" fontId="28" fillId="39" borderId="34" xfId="0" applyFont="1" applyFill="1" applyBorder="1" applyAlignment="1" applyProtection="1"/>
    <xf numFmtId="0" fontId="21" fillId="39" borderId="34" xfId="0" applyFont="1" applyFill="1" applyBorder="1" applyAlignment="1" applyProtection="1"/>
    <xf numFmtId="0" fontId="29" fillId="0" borderId="0" xfId="0" applyFont="1" applyBorder="1" applyAlignment="1" applyProtection="1"/>
    <xf numFmtId="0" fontId="29" fillId="0" borderId="0" xfId="0" applyFont="1" applyBorder="1" applyAlignment="1" applyProtection="1">
      <alignment wrapText="1"/>
    </xf>
    <xf numFmtId="0" fontId="28" fillId="37" borderId="35" xfId="0" applyFont="1" applyFill="1" applyBorder="1" applyAlignment="1" applyProtection="1">
      <alignment horizontal="left"/>
    </xf>
    <xf numFmtId="0" fontId="28" fillId="37" borderId="29" xfId="0" applyFont="1" applyFill="1" applyBorder="1" applyAlignment="1" applyProtection="1">
      <alignment wrapText="1"/>
    </xf>
    <xf numFmtId="0" fontId="28" fillId="37" borderId="29" xfId="0" applyFont="1" applyFill="1" applyBorder="1" applyAlignment="1" applyProtection="1"/>
    <xf numFmtId="44" fontId="26" fillId="37" borderId="70" xfId="44" applyFont="1" applyFill="1" applyBorder="1" applyAlignment="1" applyProtection="1"/>
    <xf numFmtId="0" fontId="21" fillId="0" borderId="27" xfId="0" applyFont="1" applyBorder="1" applyAlignment="1" applyProtection="1">
      <alignment wrapText="1"/>
    </xf>
    <xf numFmtId="0" fontId="28" fillId="0" borderId="27" xfId="0" applyFont="1" applyFill="1" applyBorder="1" applyAlignment="1" applyProtection="1"/>
    <xf numFmtId="0" fontId="21" fillId="0" borderId="28" xfId="0" applyFont="1" applyBorder="1" applyAlignment="1" applyProtection="1"/>
    <xf numFmtId="0" fontId="21" fillId="0" borderId="29" xfId="0" applyFont="1" applyBorder="1" applyAlignment="1" applyProtection="1"/>
    <xf numFmtId="0" fontId="28" fillId="0" borderId="34" xfId="0" applyFont="1" applyFill="1" applyBorder="1" applyAlignment="1" applyProtection="1">
      <alignment wrapText="1"/>
    </xf>
    <xf numFmtId="0" fontId="28" fillId="0" borderId="34" xfId="0" applyFont="1" applyFill="1" applyBorder="1" applyAlignment="1" applyProtection="1"/>
    <xf numFmtId="44" fontId="26" fillId="38" borderId="37" xfId="44" applyFont="1" applyFill="1" applyBorder="1" applyAlignment="1" applyProtection="1"/>
    <xf numFmtId="0" fontId="28" fillId="38" borderId="35" xfId="0" applyFont="1" applyFill="1" applyBorder="1" applyAlignment="1" applyProtection="1">
      <alignment wrapText="1"/>
    </xf>
    <xf numFmtId="0" fontId="28" fillId="0" borderId="28" xfId="0" applyFont="1" applyFill="1" applyBorder="1" applyAlignment="1" applyProtection="1"/>
    <xf numFmtId="0" fontId="21" fillId="0" borderId="0" xfId="0" applyFont="1" applyBorder="1" applyAlignment="1" applyProtection="1">
      <alignment wrapText="1"/>
    </xf>
    <xf numFmtId="0" fontId="28" fillId="36" borderId="26" xfId="0" applyFont="1" applyFill="1" applyBorder="1" applyAlignment="1" applyProtection="1"/>
    <xf numFmtId="0" fontId="28" fillId="36" borderId="34" xfId="0" applyFont="1" applyFill="1" applyBorder="1" applyAlignment="1" applyProtection="1"/>
    <xf numFmtId="0" fontId="21" fillId="36" borderId="26" xfId="0" applyFont="1" applyFill="1" applyBorder="1" applyAlignment="1" applyProtection="1"/>
    <xf numFmtId="0" fontId="28" fillId="37" borderId="28" xfId="0" applyFont="1" applyFill="1" applyBorder="1" applyAlignment="1" applyProtection="1">
      <alignment horizontal="left"/>
    </xf>
    <xf numFmtId="0" fontId="28" fillId="0" borderId="48" xfId="0" applyFont="1" applyFill="1" applyBorder="1" applyAlignment="1" applyProtection="1"/>
    <xf numFmtId="0" fontId="26" fillId="36" borderId="26" xfId="0" applyFont="1" applyFill="1" applyBorder="1" applyAlignment="1" applyProtection="1"/>
    <xf numFmtId="0" fontId="28" fillId="37" borderId="35" xfId="0" applyFont="1" applyFill="1" applyBorder="1" applyAlignment="1" applyProtection="1">
      <alignment horizontal="left" wrapText="1"/>
    </xf>
    <xf numFmtId="44" fontId="26" fillId="37" borderId="37" xfId="44" applyFont="1" applyFill="1" applyBorder="1" applyAlignment="1" applyProtection="1">
      <alignment wrapText="1"/>
    </xf>
    <xf numFmtId="0" fontId="28" fillId="37" borderId="35" xfId="0" applyFont="1" applyFill="1" applyBorder="1" applyAlignment="1" applyProtection="1">
      <alignment wrapText="1"/>
    </xf>
    <xf numFmtId="0" fontId="28" fillId="0" borderId="48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28" fillId="36" borderId="26" xfId="0" applyFont="1" applyFill="1" applyBorder="1" applyAlignment="1" applyProtection="1">
      <alignment wrapText="1"/>
    </xf>
    <xf numFmtId="0" fontId="28" fillId="36" borderId="34" xfId="0" applyFont="1" applyFill="1" applyBorder="1" applyAlignment="1" applyProtection="1">
      <alignment wrapText="1"/>
    </xf>
    <xf numFmtId="0" fontId="28" fillId="0" borderId="34" xfId="0" applyFont="1" applyFill="1" applyBorder="1" applyAlignment="1" applyProtection="1">
      <alignment horizontal="left" wrapText="1"/>
    </xf>
    <xf numFmtId="0" fontId="28" fillId="38" borderId="0" xfId="0" applyFont="1" applyFill="1" applyBorder="1" applyAlignment="1" applyProtection="1">
      <alignment wrapText="1"/>
    </xf>
    <xf numFmtId="0" fontId="28" fillId="38" borderId="0" xfId="0" applyFont="1" applyFill="1" applyBorder="1" applyAlignment="1" applyProtection="1"/>
    <xf numFmtId="44" fontId="26" fillId="38" borderId="69" xfId="44" applyFont="1" applyFill="1" applyBorder="1" applyAlignment="1" applyProtection="1"/>
    <xf numFmtId="0" fontId="30" fillId="0" borderId="0" xfId="0" applyFont="1" applyAlignment="1" applyProtection="1"/>
    <xf numFmtId="44" fontId="26" fillId="34" borderId="47" xfId="44" applyFont="1" applyFill="1" applyBorder="1" applyAlignment="1" applyProtection="1">
      <protection locked="0"/>
    </xf>
    <xf numFmtId="0" fontId="28" fillId="33" borderId="57" xfId="0" applyFont="1" applyFill="1" applyBorder="1" applyAlignment="1" applyProtection="1">
      <alignment horizontal="center" wrapText="1"/>
      <protection locked="0"/>
    </xf>
    <xf numFmtId="0" fontId="28" fillId="39" borderId="11" xfId="0" applyFont="1" applyFill="1" applyBorder="1" applyAlignment="1" applyProtection="1"/>
    <xf numFmtId="0" fontId="21" fillId="34" borderId="30" xfId="0" applyFont="1" applyFill="1" applyBorder="1" applyAlignment="1" applyProtection="1"/>
    <xf numFmtId="0" fontId="21" fillId="34" borderId="42" xfId="0" applyFont="1" applyFill="1" applyBorder="1" applyAlignment="1" applyProtection="1"/>
    <xf numFmtId="0" fontId="21" fillId="34" borderId="17" xfId="0" applyFont="1" applyFill="1" applyBorder="1" applyAlignment="1" applyProtection="1"/>
    <xf numFmtId="0" fontId="26" fillId="34" borderId="44" xfId="0" applyFont="1" applyFill="1" applyBorder="1" applyAlignment="1" applyProtection="1">
      <alignment wrapText="1"/>
    </xf>
    <xf numFmtId="44" fontId="26" fillId="34" borderId="47" xfId="44" applyFont="1" applyFill="1" applyBorder="1" applyAlignment="1" applyProtection="1"/>
    <xf numFmtId="44" fontId="26" fillId="34" borderId="64" xfId="0" applyNumberFormat="1" applyFont="1" applyFill="1" applyBorder="1" applyAlignment="1" applyProtection="1">
      <alignment wrapText="1"/>
    </xf>
    <xf numFmtId="0" fontId="26" fillId="34" borderId="21" xfId="0" applyFont="1" applyFill="1" applyBorder="1" applyAlignment="1" applyProtection="1"/>
    <xf numFmtId="0" fontId="21" fillId="0" borderId="31" xfId="0" applyFont="1" applyBorder="1" applyAlignment="1" applyProtection="1"/>
    <xf numFmtId="0" fontId="21" fillId="0" borderId="50" xfId="0" applyFont="1" applyBorder="1" applyAlignment="1" applyProtection="1"/>
    <xf numFmtId="0" fontId="21" fillId="35" borderId="14" xfId="0" applyFont="1" applyFill="1" applyBorder="1" applyAlignment="1" applyProtection="1"/>
    <xf numFmtId="0" fontId="21" fillId="35" borderId="12" xfId="0" applyFont="1" applyFill="1" applyBorder="1" applyAlignment="1" applyProtection="1">
      <alignment wrapText="1"/>
    </xf>
    <xf numFmtId="0" fontId="21" fillId="35" borderId="12" xfId="0" applyFont="1" applyFill="1" applyBorder="1" applyAlignment="1" applyProtection="1"/>
    <xf numFmtId="0" fontId="21" fillId="35" borderId="52" xfId="0" applyFont="1" applyFill="1" applyBorder="1" applyAlignment="1" applyProtection="1"/>
    <xf numFmtId="0" fontId="21" fillId="35" borderId="15" xfId="0" applyFont="1" applyFill="1" applyBorder="1" applyAlignment="1" applyProtection="1"/>
    <xf numFmtId="0" fontId="29" fillId="35" borderId="16" xfId="0" applyFont="1" applyFill="1" applyBorder="1" applyAlignment="1" applyProtection="1"/>
    <xf numFmtId="0" fontId="21" fillId="35" borderId="17" xfId="0" applyFont="1" applyFill="1" applyBorder="1" applyAlignment="1" applyProtection="1"/>
    <xf numFmtId="0" fontId="21" fillId="35" borderId="16" xfId="0" applyFont="1" applyFill="1" applyBorder="1" applyAlignment="1" applyProtection="1"/>
    <xf numFmtId="0" fontId="26" fillId="35" borderId="19" xfId="0" applyFont="1" applyFill="1" applyBorder="1" applyAlignment="1" applyProtection="1"/>
    <xf numFmtId="0" fontId="26" fillId="35" borderId="13" xfId="0" applyFont="1" applyFill="1" applyBorder="1" applyAlignment="1" applyProtection="1">
      <alignment wrapText="1"/>
    </xf>
    <xf numFmtId="0" fontId="26" fillId="35" borderId="13" xfId="0" applyFont="1" applyFill="1" applyBorder="1" applyAlignment="1" applyProtection="1"/>
    <xf numFmtId="0" fontId="26" fillId="35" borderId="22" xfId="0" applyFont="1" applyFill="1" applyBorder="1" applyAlignment="1" applyProtection="1">
      <alignment horizontal="left"/>
    </xf>
    <xf numFmtId="44" fontId="26" fillId="35" borderId="13" xfId="44" applyFont="1" applyFill="1" applyBorder="1" applyAlignment="1" applyProtection="1"/>
    <xf numFmtId="0" fontId="26" fillId="35" borderId="60" xfId="0" applyFont="1" applyFill="1" applyBorder="1" applyAlignment="1" applyProtection="1"/>
    <xf numFmtId="0" fontId="21" fillId="36" borderId="12" xfId="0" applyFont="1" applyFill="1" applyBorder="1" applyAlignment="1" applyProtection="1"/>
    <xf numFmtId="0" fontId="21" fillId="36" borderId="12" xfId="0" applyFont="1" applyFill="1" applyBorder="1" applyAlignment="1" applyProtection="1">
      <alignment wrapText="1"/>
    </xf>
    <xf numFmtId="0" fontId="21" fillId="36" borderId="52" xfId="0" applyFont="1" applyFill="1" applyBorder="1" applyAlignment="1" applyProtection="1"/>
    <xf numFmtId="39" fontId="21" fillId="36" borderId="12" xfId="0" applyNumberFormat="1" applyFont="1" applyFill="1" applyBorder="1" applyAlignment="1" applyProtection="1"/>
    <xf numFmtId="0" fontId="29" fillId="37" borderId="35" xfId="0" applyFont="1" applyFill="1" applyBorder="1" applyAlignment="1" applyProtection="1">
      <alignment wrapText="1"/>
    </xf>
    <xf numFmtId="0" fontId="28" fillId="39" borderId="35" xfId="0" quotePrefix="1" applyFont="1" applyFill="1" applyBorder="1" applyAlignment="1" applyProtection="1"/>
    <xf numFmtId="0" fontId="26" fillId="35" borderId="19" xfId="0" applyFont="1" applyFill="1" applyBorder="1" applyAlignment="1" applyProtection="1">
      <alignment horizontal="left"/>
    </xf>
    <xf numFmtId="44" fontId="26" fillId="35" borderId="68" xfId="44" applyFont="1" applyFill="1" applyBorder="1" applyAlignment="1" applyProtection="1"/>
    <xf numFmtId="0" fontId="28" fillId="0" borderId="27" xfId="0" applyFont="1" applyFill="1" applyBorder="1" applyAlignment="1" applyProtection="1">
      <alignment horizontal="left"/>
    </xf>
    <xf numFmtId="0" fontId="28" fillId="0" borderId="32" xfId="0" applyFont="1" applyFill="1" applyBorder="1" applyAlignment="1" applyProtection="1">
      <alignment horizontal="left"/>
    </xf>
    <xf numFmtId="0" fontId="28" fillId="0" borderId="26" xfId="0" applyFont="1" applyFill="1" applyBorder="1" applyAlignment="1" applyProtection="1">
      <alignment wrapText="1"/>
    </xf>
    <xf numFmtId="39" fontId="26" fillId="0" borderId="0" xfId="0" applyNumberFormat="1" applyFont="1" applyFill="1" applyBorder="1" applyAlignment="1" applyProtection="1"/>
    <xf numFmtId="0" fontId="28" fillId="38" borderId="32" xfId="0" applyFont="1" applyFill="1" applyBorder="1" applyAlignment="1" applyProtection="1">
      <alignment horizontal="left"/>
    </xf>
    <xf numFmtId="44" fontId="26" fillId="38" borderId="30" xfId="44" applyFont="1" applyFill="1" applyBorder="1" applyAlignment="1" applyProtection="1"/>
    <xf numFmtId="0" fontId="28" fillId="38" borderId="28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horizontal="left"/>
    </xf>
    <xf numFmtId="0" fontId="29" fillId="38" borderId="35" xfId="0" applyFont="1" applyFill="1" applyBorder="1" applyAlignment="1" applyProtection="1">
      <alignment wrapText="1"/>
    </xf>
    <xf numFmtId="0" fontId="28" fillId="38" borderId="34" xfId="0" applyFont="1" applyFill="1" applyBorder="1" applyAlignment="1" applyProtection="1"/>
    <xf numFmtId="39" fontId="26" fillId="38" borderId="36" xfId="0" applyNumberFormat="1" applyFont="1" applyFill="1" applyBorder="1" applyAlignment="1" applyProtection="1"/>
    <xf numFmtId="0" fontId="21" fillId="0" borderId="28" xfId="0" applyFont="1" applyFill="1" applyBorder="1" applyAlignment="1" applyProtection="1"/>
    <xf numFmtId="0" fontId="28" fillId="36" borderId="26" xfId="0" applyFont="1" applyFill="1" applyBorder="1" applyAlignment="1" applyProtection="1">
      <alignment horizontal="left"/>
    </xf>
    <xf numFmtId="39" fontId="26" fillId="36" borderId="26" xfId="0" applyNumberFormat="1" applyFont="1" applyFill="1" applyBorder="1" applyAlignment="1" applyProtection="1"/>
    <xf numFmtId="0" fontId="28" fillId="39" borderId="32" xfId="0" quotePrefix="1" applyFont="1" applyFill="1" applyBorder="1" applyAlignment="1" applyProtection="1"/>
    <xf numFmtId="0" fontId="28" fillId="39" borderId="26" xfId="0" applyFont="1" applyFill="1" applyBorder="1" applyAlignment="1" applyProtection="1">
      <alignment wrapText="1"/>
    </xf>
    <xf numFmtId="0" fontId="28" fillId="39" borderId="26" xfId="0" applyFont="1" applyFill="1" applyBorder="1" applyAlignment="1" applyProtection="1"/>
    <xf numFmtId="39" fontId="21" fillId="39" borderId="26" xfId="44" applyNumberFormat="1" applyFont="1" applyFill="1" applyBorder="1" applyAlignment="1" applyProtection="1"/>
    <xf numFmtId="0" fontId="21" fillId="34" borderId="14" xfId="0" applyFont="1" applyFill="1" applyBorder="1" applyAlignment="1" applyProtection="1"/>
    <xf numFmtId="0" fontId="21" fillId="34" borderId="12" xfId="0" applyFont="1" applyFill="1" applyBorder="1" applyAlignment="1" applyProtection="1">
      <alignment wrapText="1"/>
    </xf>
    <xf numFmtId="0" fontId="21" fillId="34" borderId="12" xfId="0" applyFont="1" applyFill="1" applyBorder="1" applyAlignment="1" applyProtection="1"/>
    <xf numFmtId="0" fontId="21" fillId="34" borderId="52" xfId="0" applyFont="1" applyFill="1" applyBorder="1" applyAlignment="1" applyProtection="1"/>
    <xf numFmtId="0" fontId="21" fillId="34" borderId="15" xfId="0" applyFont="1" applyFill="1" applyBorder="1" applyAlignment="1" applyProtection="1"/>
    <xf numFmtId="0" fontId="29" fillId="34" borderId="16" xfId="0" applyFont="1" applyFill="1" applyBorder="1" applyAlignment="1" applyProtection="1"/>
    <xf numFmtId="0" fontId="21" fillId="34" borderId="16" xfId="0" applyFont="1" applyFill="1" applyBorder="1" applyAlignment="1" applyProtection="1"/>
    <xf numFmtId="0" fontId="26" fillId="34" borderId="20" xfId="0" applyFont="1" applyFill="1" applyBorder="1" applyAlignment="1" applyProtection="1">
      <alignment horizontal="left"/>
    </xf>
    <xf numFmtId="0" fontId="26" fillId="34" borderId="22" xfId="0" applyFont="1" applyFill="1" applyBorder="1" applyAlignment="1" applyProtection="1">
      <alignment wrapText="1"/>
    </xf>
    <xf numFmtId="0" fontId="26" fillId="34" borderId="22" xfId="0" applyFont="1" applyFill="1" applyBorder="1" applyAlignment="1" applyProtection="1"/>
    <xf numFmtId="44" fontId="26" fillId="34" borderId="51" xfId="44" applyFont="1" applyFill="1" applyBorder="1" applyAlignment="1" applyProtection="1"/>
    <xf numFmtId="0" fontId="26" fillId="34" borderId="44" xfId="0" applyFont="1" applyFill="1" applyBorder="1" applyAlignment="1" applyProtection="1">
      <alignment horizontal="left"/>
    </xf>
    <xf numFmtId="0" fontId="26" fillId="34" borderId="20" xfId="0" applyFont="1" applyFill="1" applyBorder="1" applyAlignment="1" applyProtection="1"/>
    <xf numFmtId="0" fontId="21" fillId="0" borderId="18" xfId="0" applyFont="1" applyBorder="1" applyAlignment="1" applyProtection="1"/>
    <xf numFmtId="0" fontId="26" fillId="35" borderId="20" xfId="0" applyFont="1" applyFill="1" applyBorder="1" applyAlignment="1" applyProtection="1"/>
    <xf numFmtId="0" fontId="26" fillId="35" borderId="22" xfId="0" applyFont="1" applyFill="1" applyBorder="1" applyAlignment="1" applyProtection="1">
      <alignment wrapText="1"/>
    </xf>
    <xf numFmtId="0" fontId="26" fillId="35" borderId="22" xfId="0" applyFont="1" applyFill="1" applyBorder="1" applyAlignment="1" applyProtection="1"/>
    <xf numFmtId="0" fontId="26" fillId="35" borderId="62" xfId="0" applyFont="1" applyFill="1" applyBorder="1" applyAlignment="1" applyProtection="1"/>
    <xf numFmtId="0" fontId="21" fillId="0" borderId="39" xfId="0" applyFont="1" applyBorder="1" applyAlignment="1" applyProtection="1"/>
    <xf numFmtId="0" fontId="26" fillId="35" borderId="22" xfId="0" applyFont="1" applyFill="1" applyBorder="1" applyAlignment="1" applyProtection="1">
      <alignment vertical="center" wrapText="1"/>
    </xf>
    <xf numFmtId="0" fontId="21" fillId="34" borderId="66" xfId="0" applyFont="1" applyFill="1" applyBorder="1" applyAlignment="1" applyProtection="1"/>
    <xf numFmtId="0" fontId="21" fillId="34" borderId="59" xfId="0" applyFont="1" applyFill="1" applyBorder="1" applyAlignment="1" applyProtection="1">
      <alignment wrapText="1"/>
    </xf>
    <xf numFmtId="0" fontId="21" fillId="34" borderId="59" xfId="0" applyFont="1" applyFill="1" applyBorder="1" applyAlignment="1" applyProtection="1"/>
    <xf numFmtId="0" fontId="21" fillId="34" borderId="65" xfId="0" applyFont="1" applyFill="1" applyBorder="1" applyAlignment="1" applyProtection="1"/>
    <xf numFmtId="0" fontId="26" fillId="34" borderId="26" xfId="0" applyFont="1" applyFill="1" applyBorder="1" applyAlignment="1" applyProtection="1">
      <alignment wrapText="1"/>
    </xf>
    <xf numFmtId="0" fontId="26" fillId="34" borderId="26" xfId="0" applyFont="1" applyFill="1" applyBorder="1" applyAlignment="1" applyProtection="1"/>
    <xf numFmtId="0" fontId="28" fillId="0" borderId="48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wrapText="1"/>
    </xf>
    <xf numFmtId="0" fontId="28" fillId="38" borderId="26" xfId="0" applyFont="1" applyFill="1" applyBorder="1" applyAlignment="1" applyProtection="1">
      <alignment wrapText="1"/>
    </xf>
    <xf numFmtId="0" fontId="28" fillId="38" borderId="26" xfId="0" applyFont="1" applyFill="1" applyBorder="1" applyAlignment="1" applyProtection="1"/>
    <xf numFmtId="0" fontId="28" fillId="0" borderId="34" xfId="0" applyFont="1" applyFill="1" applyBorder="1" applyAlignment="1" applyProtection="1">
      <alignment horizontal="left" vertical="top" wrapText="1"/>
    </xf>
    <xf numFmtId="0" fontId="28" fillId="38" borderId="32" xfId="0" applyFont="1" applyFill="1" applyBorder="1" applyAlignment="1" applyProtection="1"/>
    <xf numFmtId="0" fontId="21" fillId="0" borderId="0" xfId="0" applyFont="1" applyFill="1" applyProtection="1"/>
    <xf numFmtId="0" fontId="21" fillId="38" borderId="35" xfId="0" applyFont="1" applyFill="1" applyBorder="1" applyAlignment="1" applyProtection="1">
      <alignment wrapText="1"/>
    </xf>
    <xf numFmtId="0" fontId="21" fillId="38" borderId="34" xfId="0" applyFont="1" applyFill="1" applyBorder="1" applyProtection="1"/>
    <xf numFmtId="0" fontId="21" fillId="38" borderId="33" xfId="0" applyFont="1" applyFill="1" applyBorder="1" applyProtection="1"/>
    <xf numFmtId="44" fontId="26" fillId="34" borderId="51" xfId="44" applyFont="1" applyFill="1" applyBorder="1" applyAlignment="1" applyProtection="1">
      <protection locked="0"/>
    </xf>
    <xf numFmtId="0" fontId="21" fillId="34" borderId="52" xfId="0" applyFont="1" applyFill="1" applyBorder="1" applyAlignment="1" applyProtection="1">
      <protection locked="0"/>
    </xf>
    <xf numFmtId="0" fontId="28" fillId="33" borderId="28" xfId="0" applyFont="1" applyFill="1" applyBorder="1" applyAlignment="1" applyProtection="1">
      <alignment horizontal="center" wrapText="1"/>
    </xf>
    <xf numFmtId="0" fontId="28" fillId="33" borderId="40" xfId="0" applyFont="1" applyFill="1" applyBorder="1" applyAlignment="1" applyProtection="1">
      <alignment horizontal="center" wrapText="1"/>
    </xf>
    <xf numFmtId="0" fontId="26" fillId="34" borderId="61" xfId="0" applyFont="1" applyFill="1" applyBorder="1" applyAlignment="1" applyProtection="1"/>
    <xf numFmtId="0" fontId="21" fillId="0" borderId="30" xfId="0" applyFont="1" applyBorder="1" applyAlignment="1" applyProtection="1"/>
    <xf numFmtId="0" fontId="31" fillId="39" borderId="34" xfId="0" applyFont="1" applyFill="1" applyBorder="1" applyAlignment="1" applyProtection="1"/>
    <xf numFmtId="0" fontId="21" fillId="35" borderId="42" xfId="0" applyFont="1" applyFill="1" applyBorder="1" applyAlignment="1" applyProtection="1"/>
    <xf numFmtId="0" fontId="26" fillId="35" borderId="44" xfId="0" applyFont="1" applyFill="1" applyBorder="1" applyAlignment="1" applyProtection="1">
      <alignment wrapText="1"/>
    </xf>
    <xf numFmtId="0" fontId="26" fillId="35" borderId="44" xfId="0" applyFont="1" applyFill="1" applyBorder="1" applyAlignment="1" applyProtection="1">
      <alignment horizontal="left"/>
    </xf>
    <xf numFmtId="0" fontId="26" fillId="35" borderId="61" xfId="0" applyFont="1" applyFill="1" applyBorder="1" applyAlignment="1" applyProtection="1"/>
    <xf numFmtId="0" fontId="21" fillId="36" borderId="31" xfId="0" applyFont="1" applyFill="1" applyBorder="1" applyAlignment="1" applyProtection="1"/>
    <xf numFmtId="0" fontId="26" fillId="34" borderId="44" xfId="0" applyFont="1" applyFill="1" applyBorder="1" applyAlignment="1" applyProtection="1">
      <alignment vertical="top" wrapText="1"/>
    </xf>
    <xf numFmtId="0" fontId="26" fillId="34" borderId="63" xfId="0" applyFont="1" applyFill="1" applyBorder="1" applyAlignment="1" applyProtection="1"/>
    <xf numFmtId="0" fontId="29" fillId="0" borderId="48" xfId="0" applyFont="1" applyFill="1" applyBorder="1" applyAlignment="1" applyProtection="1"/>
    <xf numFmtId="0" fontId="29" fillId="37" borderId="26" xfId="0" applyFont="1" applyFill="1" applyBorder="1" applyAlignment="1" applyProtection="1">
      <alignment wrapText="1"/>
    </xf>
    <xf numFmtId="0" fontId="29" fillId="37" borderId="26" xfId="0" applyFont="1" applyFill="1" applyBorder="1" applyAlignment="1" applyProtection="1"/>
    <xf numFmtId="0" fontId="21" fillId="37" borderId="38" xfId="0" applyFont="1" applyFill="1" applyBorder="1" applyAlignment="1" applyProtection="1"/>
    <xf numFmtId="0" fontId="29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wrapText="1"/>
    </xf>
    <xf numFmtId="0" fontId="29" fillId="37" borderId="34" xfId="0" applyFont="1" applyFill="1" applyBorder="1" applyAlignment="1" applyProtection="1"/>
    <xf numFmtId="0" fontId="21" fillId="37" borderId="36" xfId="0" applyFont="1" applyFill="1" applyBorder="1" applyAlignment="1" applyProtection="1"/>
    <xf numFmtId="39" fontId="21" fillId="0" borderId="0" xfId="0" applyNumberFormat="1" applyFont="1" applyFill="1" applyBorder="1" applyAlignment="1" applyProtection="1"/>
    <xf numFmtId="0" fontId="21" fillId="37" borderId="35" xfId="0" applyFont="1" applyFill="1" applyBorder="1" applyAlignment="1" applyProtection="1">
      <alignment wrapText="1"/>
    </xf>
    <xf numFmtId="0" fontId="21" fillId="37" borderId="34" xfId="0" applyFont="1" applyFill="1" applyBorder="1" applyAlignment="1" applyProtection="1"/>
    <xf numFmtId="0" fontId="29" fillId="36" borderId="26" xfId="0" applyFont="1" applyFill="1" applyBorder="1" applyAlignment="1" applyProtection="1"/>
    <xf numFmtId="0" fontId="28" fillId="40" borderId="35" xfId="0" applyFont="1" applyFill="1" applyBorder="1" applyAlignment="1" applyProtection="1"/>
    <xf numFmtId="0" fontId="28" fillId="40" borderId="34" xfId="0" applyFont="1" applyFill="1" applyBorder="1" applyAlignment="1" applyProtection="1">
      <alignment wrapText="1"/>
    </xf>
    <xf numFmtId="0" fontId="28" fillId="40" borderId="34" xfId="0" applyFont="1" applyFill="1" applyBorder="1" applyAlignment="1" applyProtection="1"/>
    <xf numFmtId="44" fontId="26" fillId="40" borderId="37" xfId="44" applyFont="1" applyFill="1" applyBorder="1" applyAlignment="1" applyProtection="1"/>
    <xf numFmtId="0" fontId="21" fillId="0" borderId="27" xfId="0" applyFont="1" applyFill="1" applyBorder="1" applyAlignment="1" applyProtection="1"/>
    <xf numFmtId="0" fontId="21" fillId="40" borderId="35" xfId="0" applyFont="1" applyFill="1" applyBorder="1" applyAlignment="1" applyProtection="1">
      <alignment wrapText="1"/>
    </xf>
    <xf numFmtId="39" fontId="26" fillId="40" borderId="33" xfId="0" applyNumberFormat="1" applyFont="1" applyFill="1" applyBorder="1" applyAlignment="1" applyProtection="1"/>
    <xf numFmtId="0" fontId="28" fillId="36" borderId="32" xfId="0" applyFont="1" applyFill="1" applyBorder="1" applyAlignment="1" applyProtection="1"/>
    <xf numFmtId="39" fontId="26" fillId="36" borderId="34" xfId="0" applyNumberFormat="1" applyFont="1" applyFill="1" applyBorder="1" applyAlignment="1" applyProtection="1"/>
    <xf numFmtId="0" fontId="28" fillId="37" borderId="35" xfId="0" applyFont="1" applyFill="1" applyBorder="1" applyAlignment="1" applyProtection="1"/>
    <xf numFmtId="0" fontId="29" fillId="37" borderId="34" xfId="0" applyFont="1" applyFill="1" applyBorder="1" applyAlignment="1" applyProtection="1">
      <alignment wrapText="1"/>
    </xf>
    <xf numFmtId="39" fontId="21" fillId="37" borderId="33" xfId="0" applyNumberFormat="1" applyFont="1" applyFill="1" applyBorder="1" applyAlignment="1" applyProtection="1"/>
    <xf numFmtId="0" fontId="26" fillId="39" borderId="34" xfId="0" applyFont="1" applyFill="1" applyBorder="1" applyAlignment="1" applyProtection="1">
      <alignment horizontal="right"/>
    </xf>
    <xf numFmtId="0" fontId="29" fillId="0" borderId="26" xfId="0" applyFont="1" applyBorder="1" applyAlignment="1" applyProtection="1"/>
    <xf numFmtId="0" fontId="29" fillId="0" borderId="26" xfId="0" applyFont="1" applyBorder="1" applyAlignment="1" applyProtection="1">
      <alignment wrapText="1"/>
    </xf>
    <xf numFmtId="39" fontId="21" fillId="0" borderId="26" xfId="0" applyNumberFormat="1" applyFont="1" applyBorder="1" applyAlignment="1" applyProtection="1"/>
    <xf numFmtId="0" fontId="29" fillId="37" borderId="28" xfId="0" applyFont="1" applyFill="1" applyBorder="1" applyAlignment="1" applyProtection="1">
      <alignment horizontal="left" wrapText="1"/>
    </xf>
    <xf numFmtId="0" fontId="29" fillId="37" borderId="34" xfId="0" applyFont="1" applyFill="1" applyBorder="1" applyAlignment="1" applyProtection="1">
      <alignment horizontal="left"/>
    </xf>
    <xf numFmtId="0" fontId="29" fillId="0" borderId="34" xfId="0" applyFont="1" applyBorder="1" applyAlignment="1" applyProtection="1">
      <alignment wrapText="1"/>
    </xf>
    <xf numFmtId="39" fontId="21" fillId="0" borderId="34" xfId="0" applyNumberFormat="1" applyFont="1" applyBorder="1" applyAlignment="1" applyProtection="1"/>
    <xf numFmtId="0" fontId="21" fillId="36" borderId="32" xfId="0" applyFont="1" applyFill="1" applyBorder="1" applyAlignment="1" applyProtection="1"/>
    <xf numFmtId="2" fontId="28" fillId="37" borderId="35" xfId="0" applyNumberFormat="1" applyFont="1" applyFill="1" applyBorder="1" applyAlignment="1" applyProtection="1">
      <alignment horizontal="left"/>
    </xf>
    <xf numFmtId="44" fontId="26" fillId="37" borderId="37" xfId="44" applyFont="1" applyFill="1" applyBorder="1" applyProtection="1"/>
    <xf numFmtId="0" fontId="21" fillId="0" borderId="27" xfId="0" applyFont="1" applyBorder="1" applyProtection="1"/>
    <xf numFmtId="2" fontId="28" fillId="0" borderId="27" xfId="0" applyNumberFormat="1" applyFont="1" applyFill="1" applyBorder="1" applyAlignment="1" applyProtection="1">
      <alignment horizontal="left"/>
    </xf>
    <xf numFmtId="0" fontId="29" fillId="37" borderId="32" xfId="0" applyFont="1" applyFill="1" applyBorder="1" applyAlignment="1" applyProtection="1">
      <alignment wrapText="1"/>
    </xf>
    <xf numFmtId="39" fontId="26" fillId="37" borderId="33" xfId="0" applyNumberFormat="1" applyFont="1" applyFill="1" applyBorder="1" applyAlignment="1" applyProtection="1"/>
    <xf numFmtId="0" fontId="21" fillId="0" borderId="0" xfId="0" applyFont="1" applyBorder="1" applyProtection="1"/>
    <xf numFmtId="0" fontId="3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39" fontId="27" fillId="0" borderId="0" xfId="0" applyNumberFormat="1" applyFont="1" applyFill="1" applyBorder="1" applyAlignment="1" applyProtection="1"/>
    <xf numFmtId="39" fontId="21" fillId="37" borderId="35" xfId="0" applyNumberFormat="1" applyFont="1" applyFill="1" applyBorder="1" applyAlignment="1" applyProtection="1">
      <alignment wrapText="1"/>
    </xf>
    <xf numFmtId="39" fontId="21" fillId="37" borderId="36" xfId="0" applyNumberFormat="1" applyFont="1" applyFill="1" applyBorder="1" applyAlignment="1" applyProtection="1"/>
    <xf numFmtId="39" fontId="21" fillId="37" borderId="67" xfId="0" applyNumberFormat="1" applyFont="1" applyFill="1" applyBorder="1" applyAlignment="1" applyProtection="1"/>
    <xf numFmtId="39" fontId="21" fillId="0" borderId="26" xfId="0" applyNumberFormat="1" applyFont="1" applyFill="1" applyBorder="1" applyAlignment="1" applyProtection="1">
      <alignment wrapText="1"/>
    </xf>
    <xf numFmtId="39" fontId="21" fillId="0" borderId="26" xfId="0" applyNumberFormat="1" applyFont="1" applyFill="1" applyBorder="1" applyAlignment="1" applyProtection="1"/>
    <xf numFmtId="39" fontId="21" fillId="0" borderId="34" xfId="0" applyNumberFormat="1" applyFont="1" applyFill="1" applyBorder="1" applyAlignment="1" applyProtection="1"/>
    <xf numFmtId="0" fontId="28" fillId="38" borderId="35" xfId="0" applyFont="1" applyFill="1" applyBorder="1" applyAlignment="1" applyProtection="1"/>
    <xf numFmtId="0" fontId="21" fillId="0" borderId="0" xfId="0" applyFont="1" applyBorder="1" applyAlignment="1" applyProtection="1">
      <alignment horizontal="right"/>
    </xf>
    <xf numFmtId="44" fontId="26" fillId="35" borderId="47" xfId="44" applyFont="1" applyFill="1" applyBorder="1" applyAlignment="1" applyProtection="1">
      <protection locked="0"/>
    </xf>
    <xf numFmtId="0" fontId="29" fillId="37" borderId="33" xfId="0" applyFont="1" applyFill="1" applyBorder="1" applyAlignment="1" applyProtection="1">
      <alignment horizontal="left"/>
    </xf>
    <xf numFmtId="44" fontId="26" fillId="34" borderId="44" xfId="44" applyFont="1" applyFill="1" applyBorder="1" applyAlignment="1" applyProtection="1"/>
    <xf numFmtId="44" fontId="26" fillId="35" borderId="26" xfId="44" applyFont="1" applyFill="1" applyBorder="1" applyAlignment="1" applyProtection="1"/>
    <xf numFmtId="44" fontId="26" fillId="35" borderId="53" xfId="44" applyFont="1" applyFill="1" applyBorder="1" applyAlignment="1" applyProtection="1">
      <protection locked="0"/>
    </xf>
    <xf numFmtId="44" fontId="26" fillId="35" borderId="51" xfId="44" applyFont="1" applyFill="1" applyBorder="1" applyAlignment="1" applyProtection="1">
      <protection locked="0"/>
    </xf>
    <xf numFmtId="44" fontId="26" fillId="34" borderId="33" xfId="44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44" fontId="26" fillId="35" borderId="44" xfId="44" applyFont="1" applyFill="1" applyBorder="1" applyAlignment="1" applyProtection="1"/>
    <xf numFmtId="44" fontId="26" fillId="34" borderId="44" xfId="0" applyNumberFormat="1" applyFont="1" applyFill="1" applyBorder="1" applyAlignment="1" applyProtection="1">
      <alignment wrapText="1"/>
    </xf>
    <xf numFmtId="44" fontId="26" fillId="37" borderId="37" xfId="44" applyFont="1" applyFill="1" applyBorder="1" applyAlignment="1" applyProtection="1">
      <protection locked="0"/>
    </xf>
    <xf numFmtId="0" fontId="21" fillId="34" borderId="27" xfId="102" applyFont="1" applyFill="1" applyBorder="1" applyAlignment="1" applyProtection="1">
      <protection locked="0"/>
    </xf>
    <xf numFmtId="0" fontId="21" fillId="34" borderId="28" xfId="102" applyFont="1" applyFill="1" applyBorder="1" applyAlignment="1" applyProtection="1">
      <protection locked="0"/>
    </xf>
    <xf numFmtId="39" fontId="21" fillId="34" borderId="29" xfId="102" applyNumberFormat="1" applyFont="1" applyFill="1" applyBorder="1" applyAlignment="1" applyProtection="1">
      <protection locked="0"/>
    </xf>
    <xf numFmtId="39" fontId="21" fillId="35" borderId="29" xfId="102" applyNumberFormat="1" applyFont="1" applyFill="1" applyBorder="1" applyAlignment="1" applyProtection="1">
      <protection locked="0"/>
    </xf>
    <xf numFmtId="39" fontId="21" fillId="34" borderId="0" xfId="102" applyNumberFormat="1" applyFont="1" applyFill="1" applyBorder="1" applyAlignment="1" applyProtection="1">
      <protection locked="0"/>
    </xf>
    <xf numFmtId="44" fontId="26" fillId="34" borderId="47" xfId="87" applyFont="1" applyFill="1" applyBorder="1" applyAlignment="1" applyProtection="1">
      <protection locked="0"/>
    </xf>
    <xf numFmtId="44" fontId="26" fillId="35" borderId="47" xfId="87" applyFont="1" applyFill="1" applyBorder="1" applyAlignment="1" applyProtection="1">
      <protection locked="0"/>
    </xf>
    <xf numFmtId="0" fontId="21" fillId="0" borderId="0" xfId="102" applyFont="1" applyAlignment="1" applyProtection="1">
      <alignment wrapText="1"/>
      <protection locked="0"/>
    </xf>
    <xf numFmtId="0" fontId="0" fillId="35" borderId="0" xfId="0" applyFill="1" applyProtection="1">
      <protection locked="0"/>
    </xf>
    <xf numFmtId="0" fontId="21" fillId="35" borderId="10" xfId="0" applyFont="1" applyFill="1" applyBorder="1" applyAlignment="1" applyProtection="1">
      <protection locked="0"/>
    </xf>
    <xf numFmtId="0" fontId="21" fillId="34" borderId="10" xfId="0" applyFont="1" applyFill="1" applyBorder="1" applyAlignment="1" applyProtection="1">
      <protection locked="0"/>
    </xf>
    <xf numFmtId="0" fontId="21" fillId="41" borderId="10" xfId="0" applyFont="1" applyFill="1" applyBorder="1" applyAlignment="1" applyProtection="1">
      <protection locked="0"/>
    </xf>
    <xf numFmtId="0" fontId="0" fillId="34" borderId="0" xfId="0" applyFill="1" applyProtection="1">
      <protection locked="0"/>
    </xf>
    <xf numFmtId="0" fontId="0" fillId="41" borderId="28" xfId="0" applyFill="1" applyBorder="1" applyProtection="1">
      <protection locked="0"/>
    </xf>
    <xf numFmtId="0" fontId="28" fillId="33" borderId="72" xfId="0" applyFont="1" applyFill="1" applyBorder="1" applyAlignment="1" applyProtection="1">
      <alignment horizontal="center" wrapText="1"/>
    </xf>
    <xf numFmtId="0" fontId="21" fillId="35" borderId="73" xfId="0" applyFont="1" applyFill="1" applyBorder="1" applyAlignment="1" applyProtection="1">
      <protection locked="0"/>
    </xf>
    <xf numFmtId="43" fontId="21" fillId="35" borderId="73" xfId="118" applyFont="1" applyFill="1" applyBorder="1" applyAlignment="1" applyProtection="1">
      <protection locked="0"/>
    </xf>
    <xf numFmtId="2" fontId="21" fillId="35" borderId="29" xfId="102" applyNumberFormat="1" applyFont="1" applyFill="1" applyBorder="1" applyAlignment="1" applyProtection="1">
      <protection locked="0"/>
    </xf>
    <xf numFmtId="2" fontId="21" fillId="35" borderId="0" xfId="0" applyNumberFormat="1" applyFont="1" applyFill="1" applyBorder="1" applyAlignment="1" applyProtection="1">
      <protection locked="0"/>
    </xf>
    <xf numFmtId="2" fontId="21" fillId="35" borderId="59" xfId="0" applyNumberFormat="1" applyFont="1" applyFill="1" applyBorder="1" applyAlignment="1" applyProtection="1">
      <protection locked="0"/>
    </xf>
    <xf numFmtId="43" fontId="21" fillId="34" borderId="29" xfId="118" applyFont="1" applyFill="1" applyBorder="1" applyAlignment="1" applyProtection="1">
      <protection locked="0"/>
    </xf>
    <xf numFmtId="39" fontId="21" fillId="35" borderId="73" xfId="102" applyNumberFormat="1" applyFont="1" applyFill="1" applyBorder="1" applyAlignment="1" applyProtection="1">
      <protection locked="0"/>
    </xf>
    <xf numFmtId="0" fontId="21" fillId="34" borderId="73" xfId="0" applyFont="1" applyFill="1" applyBorder="1" applyAlignment="1" applyProtection="1">
      <protection locked="0"/>
    </xf>
    <xf numFmtId="0" fontId="21" fillId="34" borderId="28" xfId="118" applyNumberFormat="1" applyFont="1" applyFill="1" applyBorder="1" applyAlignment="1" applyProtection="1">
      <protection locked="0"/>
    </xf>
    <xf numFmtId="0" fontId="21" fillId="35" borderId="73" xfId="118" applyNumberFormat="1" applyFont="1" applyFill="1" applyBorder="1" applyAlignment="1" applyProtection="1">
      <protection locked="0"/>
    </xf>
    <xf numFmtId="2" fontId="21" fillId="35" borderId="12" xfId="0" applyNumberFormat="1" applyFont="1" applyFill="1" applyBorder="1" applyAlignment="1" applyProtection="1">
      <protection locked="0"/>
    </xf>
    <xf numFmtId="0" fontId="26" fillId="34" borderId="32" xfId="0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/>
    </xf>
    <xf numFmtId="0" fontId="21" fillId="36" borderId="27" xfId="0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center" wrapText="1"/>
    </xf>
    <xf numFmtId="44" fontId="26" fillId="0" borderId="29" xfId="44" applyFont="1" applyFill="1" applyBorder="1" applyAlignment="1" applyProtection="1">
      <alignment horizontal="right"/>
      <protection locked="0"/>
    </xf>
    <xf numFmtId="0" fontId="26" fillId="0" borderId="28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wrapText="1"/>
      <protection locked="0"/>
    </xf>
    <xf numFmtId="0" fontId="26" fillId="35" borderId="43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wrapText="1"/>
    </xf>
    <xf numFmtId="44" fontId="26" fillId="0" borderId="31" xfId="44" applyFont="1" applyFill="1" applyBorder="1" applyAlignment="1" applyProtection="1">
      <protection locked="0"/>
    </xf>
    <xf numFmtId="0" fontId="26" fillId="0" borderId="0" xfId="102" applyFont="1" applyFill="1" applyBorder="1" applyAlignment="1" applyProtection="1">
      <alignment wrapText="1"/>
      <protection locked="0"/>
    </xf>
    <xf numFmtId="0" fontId="26" fillId="34" borderId="32" xfId="0" quotePrefix="1" applyFont="1" applyFill="1" applyBorder="1" applyAlignment="1" applyProtection="1">
      <alignment horizontal="left"/>
    </xf>
    <xf numFmtId="0" fontId="21" fillId="36" borderId="18" xfId="0" applyFont="1" applyFill="1" applyBorder="1" applyAlignment="1" applyProtection="1"/>
    <xf numFmtId="0" fontId="21" fillId="36" borderId="18" xfId="0" applyFont="1" applyFill="1" applyBorder="1" applyAlignment="1" applyProtection="1">
      <alignment horizontal="right"/>
    </xf>
    <xf numFmtId="39" fontId="21" fillId="36" borderId="18" xfId="0" applyNumberFormat="1" applyFont="1" applyFill="1" applyBorder="1" applyAlignment="1" applyProtection="1"/>
    <xf numFmtId="0" fontId="28" fillId="37" borderId="35" xfId="0" quotePrefix="1" applyFont="1" applyFill="1" applyBorder="1" applyAlignment="1" applyProtection="1">
      <alignment horizontal="left"/>
    </xf>
    <xf numFmtId="0" fontId="26" fillId="35" borderId="44" xfId="0" applyFont="1" applyFill="1" applyBorder="1" applyAlignment="1" applyProtection="1">
      <alignment horizontal="left" wrapText="1"/>
    </xf>
    <xf numFmtId="0" fontId="26" fillId="34" borderId="44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wrapText="1"/>
    </xf>
    <xf numFmtId="0" fontId="29" fillId="0" borderId="0" xfId="0" applyFont="1" applyAlignment="1" applyProtection="1">
      <alignment horizontal="left" wrapText="1"/>
    </xf>
    <xf numFmtId="0" fontId="28" fillId="37" borderId="28" xfId="0" applyFont="1" applyFill="1" applyBorder="1" applyAlignment="1">
      <alignment horizontal="left" wrapText="1"/>
    </xf>
    <xf numFmtId="0" fontId="28" fillId="37" borderId="34" xfId="0" applyFont="1" applyFill="1" applyBorder="1" applyAlignment="1">
      <alignment wrapText="1"/>
    </xf>
    <xf numFmtId="0" fontId="28" fillId="37" borderId="34" xfId="0" applyFont="1" applyFill="1" applyBorder="1"/>
    <xf numFmtId="44" fontId="26" fillId="37" borderId="37" xfId="87" applyFont="1" applyFill="1" applyBorder="1" applyAlignment="1" applyProtection="1"/>
    <xf numFmtId="44" fontId="28" fillId="37" borderId="37" xfId="87" applyFont="1" applyFill="1" applyBorder="1" applyAlignment="1" applyProtection="1"/>
    <xf numFmtId="0" fontId="28" fillId="0" borderId="29" xfId="0" applyFont="1" applyBorder="1"/>
    <xf numFmtId="0" fontId="28" fillId="37" borderId="26" xfId="0" applyFont="1" applyFill="1" applyBorder="1"/>
    <xf numFmtId="0" fontId="26" fillId="37" borderId="33" xfId="0" applyFont="1" applyFill="1" applyBorder="1"/>
    <xf numFmtId="0" fontId="21" fillId="0" borderId="29" xfId="0" applyFont="1" applyBorder="1"/>
    <xf numFmtId="0" fontId="21" fillId="36" borderId="29" xfId="0" applyFont="1" applyFill="1" applyBorder="1" applyAlignment="1" applyProtection="1">
      <alignment horizontal="right"/>
    </xf>
    <xf numFmtId="0" fontId="29" fillId="37" borderId="32" xfId="0" applyFont="1" applyFill="1" applyBorder="1" applyAlignment="1">
      <alignment horizontal="left"/>
    </xf>
    <xf numFmtId="0" fontId="28" fillId="37" borderId="11" xfId="0" applyFont="1" applyFill="1" applyBorder="1"/>
    <xf numFmtId="0" fontId="28" fillId="37" borderId="36" xfId="0" applyFont="1" applyFill="1" applyBorder="1" applyAlignment="1">
      <alignment horizontal="center" wrapText="1"/>
    </xf>
    <xf numFmtId="44" fontId="26" fillId="37" borderId="74" xfId="87" applyFont="1" applyFill="1" applyBorder="1" applyAlignment="1" applyProtection="1"/>
    <xf numFmtId="0" fontId="26" fillId="35" borderId="27" xfId="0" applyFont="1" applyFill="1" applyBorder="1" applyAlignment="1" applyProtection="1">
      <alignment horizontal="left"/>
    </xf>
    <xf numFmtId="0" fontId="21" fillId="0" borderId="30" xfId="0" applyFont="1" applyFill="1" applyBorder="1" applyAlignment="1" applyProtection="1"/>
    <xf numFmtId="0" fontId="21" fillId="0" borderId="33" xfId="0" applyFont="1" applyFill="1" applyBorder="1" applyAlignment="1" applyProtection="1"/>
    <xf numFmtId="0" fontId="21" fillId="36" borderId="26" xfId="0" applyFont="1" applyFill="1" applyBorder="1" applyAlignment="1" applyProtection="1">
      <alignment wrapText="1"/>
    </xf>
    <xf numFmtId="0" fontId="21" fillId="36" borderId="26" xfId="0" applyFont="1" applyFill="1" applyBorder="1" applyAlignment="1" applyProtection="1">
      <alignment horizontal="right"/>
    </xf>
    <xf numFmtId="39" fontId="21" fillId="36" borderId="26" xfId="0" applyNumberFormat="1" applyFont="1" applyFill="1" applyBorder="1" applyAlignment="1" applyProtection="1"/>
    <xf numFmtId="0" fontId="21" fillId="36" borderId="34" xfId="0" applyFont="1" applyFill="1" applyBorder="1" applyAlignment="1" applyProtection="1"/>
    <xf numFmtId="0" fontId="21" fillId="36" borderId="36" xfId="0" applyFont="1" applyFill="1" applyBorder="1" applyAlignment="1" applyProtection="1"/>
    <xf numFmtId="0" fontId="26" fillId="36" borderId="0" xfId="0" applyFont="1" applyFill="1" applyBorder="1" applyAlignment="1" applyProtection="1">
      <alignment horizontal="left" wrapText="1"/>
    </xf>
    <xf numFmtId="44" fontId="26" fillId="35" borderId="47" xfId="44" applyFont="1" applyFill="1" applyBorder="1" applyAlignment="1" applyProtection="1">
      <alignment horizontal="right"/>
      <protection locked="0"/>
    </xf>
    <xf numFmtId="0" fontId="28" fillId="0" borderId="0" xfId="0" applyFont="1" applyBorder="1"/>
    <xf numFmtId="0" fontId="29" fillId="37" borderId="0" xfId="0" applyFont="1" applyFill="1" applyBorder="1" applyAlignment="1">
      <alignment horizontal="left"/>
    </xf>
    <xf numFmtId="0" fontId="28" fillId="37" borderId="0" xfId="0" applyFont="1" applyFill="1" applyBorder="1"/>
    <xf numFmtId="0" fontId="26" fillId="37" borderId="0" xfId="0" applyFont="1" applyFill="1" applyBorder="1"/>
    <xf numFmtId="0" fontId="21" fillId="0" borderId="48" xfId="102" applyFont="1" applyFill="1" applyBorder="1" applyAlignment="1" applyProtection="1">
      <alignment wrapText="1"/>
      <protection locked="0"/>
    </xf>
    <xf numFmtId="0" fontId="21" fillId="0" borderId="49" xfId="0" applyFont="1" applyFill="1" applyBorder="1" applyAlignment="1" applyProtection="1">
      <alignment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1" fillId="0" borderId="48" xfId="0" applyFont="1" applyFill="1" applyBorder="1" applyAlignment="1" applyProtection="1">
      <alignment wrapText="1"/>
      <protection locked="0"/>
    </xf>
    <xf numFmtId="0" fontId="21" fillId="0" borderId="49" xfId="102" applyFont="1" applyFill="1" applyBorder="1" applyAlignment="1" applyProtection="1">
      <alignment wrapText="1"/>
      <protection locked="0"/>
    </xf>
    <xf numFmtId="0" fontId="21" fillId="0" borderId="26" xfId="0" applyFont="1" applyFill="1" applyBorder="1" applyAlignment="1" applyProtection="1">
      <alignment wrapText="1"/>
      <protection locked="0"/>
    </xf>
    <xf numFmtId="0" fontId="26" fillId="0" borderId="75" xfId="0" applyFont="1" applyFill="1" applyBorder="1" applyAlignment="1" applyProtection="1">
      <alignment wrapText="1"/>
      <protection locked="0"/>
    </xf>
    <xf numFmtId="0" fontId="28" fillId="0" borderId="35" xfId="0" applyFont="1" applyBorder="1" applyAlignment="1" applyProtection="1">
      <alignment horizontal="left"/>
    </xf>
    <xf numFmtId="0" fontId="28" fillId="0" borderId="34" xfId="0" applyFont="1" applyBorder="1" applyAlignment="1" applyProtection="1">
      <alignment wrapText="1"/>
    </xf>
    <xf numFmtId="0" fontId="29" fillId="0" borderId="34" xfId="0" applyFont="1" applyBorder="1" applyAlignment="1" applyProtection="1"/>
    <xf numFmtId="0" fontId="21" fillId="0" borderId="36" xfId="0" applyFont="1" applyBorder="1" applyAlignment="1" applyProtection="1"/>
    <xf numFmtId="0" fontId="28" fillId="0" borderId="28" xfId="0" applyFont="1" applyBorder="1" applyAlignment="1" applyProtection="1">
      <alignment horizontal="left"/>
    </xf>
    <xf numFmtId="0" fontId="28" fillId="0" borderId="29" xfId="0" applyFont="1" applyBorder="1" applyAlignment="1" applyProtection="1">
      <alignment wrapText="1"/>
    </xf>
    <xf numFmtId="0" fontId="29" fillId="0" borderId="29" xfId="0" applyFont="1" applyBorder="1" applyAlignment="1" applyProtection="1"/>
    <xf numFmtId="0" fontId="28" fillId="0" borderId="34" xfId="0" applyFont="1" applyBorder="1" applyAlignment="1" applyProtection="1">
      <alignment horizontal="left" wrapText="1"/>
    </xf>
    <xf numFmtId="0" fontId="28" fillId="0" borderId="29" xfId="0" applyFont="1" applyBorder="1" applyAlignment="1" applyProtection="1">
      <alignment horizontal="left" wrapText="1"/>
    </xf>
    <xf numFmtId="0" fontId="28" fillId="37" borderId="29" xfId="0" applyFont="1" applyFill="1" applyBorder="1" applyAlignment="1" applyProtection="1">
      <alignment horizontal="center" wrapText="1"/>
    </xf>
    <xf numFmtId="0" fontId="28" fillId="37" borderId="36" xfId="0" applyFont="1" applyFill="1" applyBorder="1" applyAlignment="1" applyProtection="1">
      <alignment horizontal="center" wrapText="1"/>
    </xf>
    <xf numFmtId="0" fontId="28" fillId="37" borderId="11" xfId="0" applyFont="1" applyFill="1" applyBorder="1" applyAlignment="1" applyProtection="1"/>
    <xf numFmtId="0" fontId="28" fillId="37" borderId="11" xfId="0" applyFont="1" applyFill="1" applyBorder="1" applyAlignment="1" applyProtection="1">
      <alignment horizontal="center" wrapText="1"/>
    </xf>
    <xf numFmtId="44" fontId="26" fillId="37" borderId="74" xfId="44" applyFont="1" applyFill="1" applyBorder="1" applyAlignment="1" applyProtection="1"/>
    <xf numFmtId="0" fontId="21" fillId="0" borderId="0" xfId="0" applyFont="1" applyFill="1" applyBorder="1" applyAlignment="1" applyProtection="1">
      <alignment wrapText="1"/>
      <protection locked="0"/>
    </xf>
    <xf numFmtId="0" fontId="21" fillId="36" borderId="0" xfId="0" applyFont="1" applyFill="1" applyBorder="1" applyAlignment="1" applyProtection="1">
      <alignment horizontal="left"/>
    </xf>
    <xf numFmtId="44" fontId="26" fillId="0" borderId="0" xfId="44" applyFont="1" applyFill="1" applyBorder="1" applyAlignment="1" applyProtection="1">
      <alignment horizontal="right"/>
      <protection locked="0"/>
    </xf>
    <xf numFmtId="0" fontId="26" fillId="0" borderId="27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 vertical="top" wrapText="1"/>
    </xf>
    <xf numFmtId="0" fontId="29" fillId="0" borderId="33" xfId="0" applyFont="1" applyFill="1" applyBorder="1" applyAlignment="1" applyProtection="1">
      <alignment horizontal="left" vertical="top" wrapText="1"/>
    </xf>
    <xf numFmtId="0" fontId="28" fillId="37" borderId="11" xfId="0" applyFont="1" applyFill="1" applyBorder="1" applyAlignment="1" applyProtection="1">
      <alignment wrapText="1"/>
    </xf>
    <xf numFmtId="0" fontId="28" fillId="37" borderId="36" xfId="0" applyFont="1" applyFill="1" applyBorder="1" applyAlignment="1" applyProtection="1">
      <alignment horizontal="left" wrapText="1"/>
    </xf>
    <xf numFmtId="0" fontId="26" fillId="0" borderId="35" xfId="0" applyFont="1" applyFill="1" applyBorder="1" applyAlignment="1" applyProtection="1">
      <alignment wrapText="1"/>
      <protection locked="0"/>
    </xf>
    <xf numFmtId="0" fontId="21" fillId="0" borderId="0" xfId="102" applyFont="1" applyFill="1" applyAlignment="1" applyProtection="1">
      <alignment wrapText="1"/>
      <protection locked="0"/>
    </xf>
    <xf numFmtId="0" fontId="28" fillId="37" borderId="36" xfId="0" applyFont="1" applyFill="1" applyBorder="1" applyAlignment="1" applyProtection="1">
      <alignment wrapText="1"/>
    </xf>
    <xf numFmtId="0" fontId="28" fillId="38" borderId="36" xfId="0" applyFont="1" applyFill="1" applyBorder="1" applyAlignment="1" applyProtection="1"/>
    <xf numFmtId="0" fontId="28" fillId="38" borderId="36" xfId="0" applyFont="1" applyFill="1" applyBorder="1" applyAlignment="1" applyProtection="1">
      <alignment wrapText="1"/>
    </xf>
    <xf numFmtId="0" fontId="28" fillId="38" borderId="27" xfId="0" applyFont="1" applyFill="1" applyBorder="1" applyAlignment="1" applyProtection="1">
      <alignment horizontal="left"/>
    </xf>
    <xf numFmtId="0" fontId="21" fillId="0" borderId="41" xfId="0" applyFont="1" applyFill="1" applyBorder="1" applyAlignment="1" applyProtection="1"/>
    <xf numFmtId="0" fontId="21" fillId="0" borderId="45" xfId="0" applyFont="1" applyFill="1" applyBorder="1" applyAlignment="1" applyProtection="1">
      <alignment wrapText="1"/>
      <protection locked="0"/>
    </xf>
    <xf numFmtId="0" fontId="32" fillId="0" borderId="32" xfId="0" applyFont="1" applyFill="1" applyBorder="1" applyAlignment="1" applyProtection="1"/>
    <xf numFmtId="0" fontId="28" fillId="0" borderId="26" xfId="0" applyFont="1" applyFill="1" applyBorder="1" applyAlignment="1" applyProtection="1">
      <alignment horizontal="left" wrapText="1"/>
    </xf>
    <xf numFmtId="0" fontId="32" fillId="0" borderId="26" xfId="0" applyFont="1" applyFill="1" applyBorder="1" applyAlignment="1" applyProtection="1"/>
    <xf numFmtId="0" fontId="21" fillId="0" borderId="26" xfId="0" applyFont="1" applyFill="1" applyBorder="1" applyAlignment="1" applyProtection="1"/>
    <xf numFmtId="0" fontId="21" fillId="0" borderId="33" xfId="0" applyFont="1" applyFill="1" applyBorder="1" applyAlignment="1" applyProtection="1">
      <alignment wrapText="1"/>
      <protection locked="0"/>
    </xf>
    <xf numFmtId="0" fontId="32" fillId="0" borderId="76" xfId="0" applyFont="1" applyFill="1" applyBorder="1" applyAlignment="1" applyProtection="1"/>
    <xf numFmtId="0" fontId="28" fillId="0" borderId="77" xfId="0" applyFont="1" applyFill="1" applyBorder="1" applyAlignment="1" applyProtection="1">
      <alignment horizontal="left" wrapText="1"/>
    </xf>
    <xf numFmtId="0" fontId="32" fillId="0" borderId="77" xfId="0" applyFont="1" applyFill="1" applyBorder="1" applyAlignment="1" applyProtection="1"/>
    <xf numFmtId="0" fontId="21" fillId="0" borderId="78" xfId="0" applyFont="1" applyFill="1" applyBorder="1" applyAlignment="1" applyProtection="1"/>
    <xf numFmtId="0" fontId="21" fillId="36" borderId="33" xfId="0" applyFont="1" applyFill="1" applyBorder="1" applyAlignment="1" applyProtection="1"/>
    <xf numFmtId="0" fontId="29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30" xfId="0" applyFont="1" applyFill="1" applyBorder="1"/>
    <xf numFmtId="0" fontId="26" fillId="0" borderId="36" xfId="0" applyFont="1" applyFill="1" applyBorder="1" applyAlignment="1" applyProtection="1"/>
    <xf numFmtId="0" fontId="29" fillId="0" borderId="36" xfId="0" applyFont="1" applyFill="1" applyBorder="1" applyAlignment="1" applyProtection="1">
      <alignment horizontal="left" vertical="top" wrapText="1"/>
    </xf>
    <xf numFmtId="0" fontId="21" fillId="0" borderId="24" xfId="0" applyFont="1" applyFill="1" applyBorder="1" applyAlignment="1" applyProtection="1">
      <alignment wrapText="1"/>
      <protection locked="0"/>
    </xf>
    <xf numFmtId="0" fontId="21" fillId="0" borderId="25" xfId="0" applyFont="1" applyFill="1" applyBorder="1" applyAlignment="1" applyProtection="1">
      <alignment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21" fillId="0" borderId="36" xfId="0" applyFont="1" applyFill="1" applyBorder="1" applyAlignment="1" applyProtection="1">
      <protection locked="0"/>
    </xf>
    <xf numFmtId="0" fontId="26" fillId="0" borderId="23" xfId="102" applyFont="1" applyFill="1" applyBorder="1" applyAlignment="1" applyProtection="1">
      <alignment wrapText="1"/>
      <protection locked="0"/>
    </xf>
    <xf numFmtId="0" fontId="21" fillId="0" borderId="29" xfId="0" applyFont="1" applyFill="1" applyBorder="1" applyAlignment="1" applyProtection="1">
      <alignment wrapText="1"/>
      <protection locked="0"/>
    </xf>
    <xf numFmtId="0" fontId="21" fillId="0" borderId="26" xfId="0" applyFont="1" applyFill="1" applyBorder="1" applyAlignment="1" applyProtection="1">
      <protection locked="0"/>
    </xf>
    <xf numFmtId="0" fontId="21" fillId="0" borderId="33" xfId="0" applyFont="1" applyFill="1" applyBorder="1" applyAlignment="1" applyProtection="1">
      <protection locked="0"/>
    </xf>
    <xf numFmtId="0" fontId="21" fillId="0" borderId="12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21" fillId="0" borderId="25" xfId="0" applyFont="1" applyFill="1" applyBorder="1" applyAlignment="1" applyProtection="1">
      <protection locked="0"/>
    </xf>
    <xf numFmtId="0" fontId="31" fillId="0" borderId="36" xfId="0" applyFont="1" applyFill="1" applyBorder="1" applyAlignment="1" applyProtection="1">
      <protection locked="0"/>
    </xf>
    <xf numFmtId="0" fontId="26" fillId="0" borderId="33" xfId="0" applyFont="1" applyFill="1" applyBorder="1" applyAlignment="1" applyProtection="1">
      <protection locked="0"/>
    </xf>
    <xf numFmtId="0" fontId="26" fillId="0" borderId="36" xfId="0" applyFont="1" applyFill="1" applyBorder="1" applyAlignment="1" applyProtection="1">
      <protection locked="0"/>
    </xf>
    <xf numFmtId="0" fontId="21" fillId="0" borderId="71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Protection="1">
      <protection locked="0"/>
    </xf>
    <xf numFmtId="2" fontId="26" fillId="34" borderId="43" xfId="0" applyNumberFormat="1" applyFont="1" applyFill="1" applyBorder="1" applyAlignment="1" applyProtection="1">
      <alignment horizontal="left"/>
    </xf>
    <xf numFmtId="2" fontId="26" fillId="35" borderId="43" xfId="0" applyNumberFormat="1" applyFont="1" applyFill="1" applyBorder="1" applyAlignment="1" applyProtection="1">
      <alignment horizontal="left"/>
    </xf>
    <xf numFmtId="39" fontId="21" fillId="36" borderId="27" xfId="0" applyNumberFormat="1" applyFont="1" applyFill="1" applyBorder="1" applyAlignment="1" applyProtection="1"/>
    <xf numFmtId="0" fontId="29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 wrapText="1"/>
    </xf>
    <xf numFmtId="0" fontId="29" fillId="37" borderId="35" xfId="0" applyFont="1" applyFill="1" applyBorder="1" applyAlignment="1" applyProtection="1">
      <alignment horizontal="left" vertical="top" wrapText="1"/>
    </xf>
    <xf numFmtId="0" fontId="29" fillId="37" borderId="34" xfId="0" applyFont="1" applyFill="1" applyBorder="1" applyAlignment="1" applyProtection="1">
      <alignment horizontal="left" vertical="top" wrapText="1"/>
    </xf>
    <xf numFmtId="0" fontId="29" fillId="37" borderId="33" xfId="0" applyFont="1" applyFill="1" applyBorder="1" applyAlignment="1" applyProtection="1">
      <alignment horizontal="left" vertical="top" wrapText="1"/>
    </xf>
    <xf numFmtId="0" fontId="29" fillId="38" borderId="35" xfId="0" applyFont="1" applyFill="1" applyBorder="1" applyAlignment="1" applyProtection="1">
      <alignment horizontal="left" vertical="top" wrapText="1"/>
    </xf>
    <xf numFmtId="0" fontId="29" fillId="38" borderId="34" xfId="0" applyFont="1" applyFill="1" applyBorder="1" applyAlignment="1" applyProtection="1">
      <alignment horizontal="left" vertical="top" wrapText="1"/>
    </xf>
    <xf numFmtId="0" fontId="29" fillId="38" borderId="33" xfId="0" applyFont="1" applyFill="1" applyBorder="1" applyAlignment="1" applyProtection="1">
      <alignment horizontal="left" vertical="top" wrapText="1"/>
    </xf>
    <xf numFmtId="0" fontId="29" fillId="37" borderId="35" xfId="0" applyFont="1" applyFill="1" applyBorder="1" applyAlignment="1" applyProtection="1">
      <alignment horizontal="left" wrapText="1"/>
    </xf>
    <xf numFmtId="0" fontId="29" fillId="37" borderId="34" xfId="0" applyFont="1" applyFill="1" applyBorder="1" applyAlignment="1" applyProtection="1">
      <alignment horizontal="left" wrapText="1"/>
    </xf>
    <xf numFmtId="0" fontId="29" fillId="37" borderId="33" xfId="0" applyFont="1" applyFill="1" applyBorder="1" applyAlignment="1" applyProtection="1">
      <alignment horizontal="left" wrapText="1"/>
    </xf>
    <xf numFmtId="0" fontId="29" fillId="38" borderId="27" xfId="0" applyFont="1" applyFill="1" applyBorder="1" applyAlignment="1" applyProtection="1">
      <alignment horizontal="left" vertical="top" wrapText="1"/>
    </xf>
    <xf numFmtId="0" fontId="29" fillId="38" borderId="0" xfId="0" applyFont="1" applyFill="1" applyBorder="1" applyAlignment="1" applyProtection="1">
      <alignment horizontal="left" vertical="top" wrapText="1"/>
    </xf>
    <xf numFmtId="0" fontId="29" fillId="38" borderId="31" xfId="0" applyFont="1" applyFill="1" applyBorder="1" applyAlignment="1" applyProtection="1">
      <alignment horizontal="left" vertical="top" wrapText="1"/>
    </xf>
    <xf numFmtId="0" fontId="29" fillId="37" borderId="35" xfId="0" applyFont="1" applyFill="1" applyBorder="1" applyAlignment="1" applyProtection="1">
      <alignment horizontal="left"/>
    </xf>
    <xf numFmtId="0" fontId="29" fillId="37" borderId="26" xfId="0" applyFont="1" applyFill="1" applyBorder="1" applyAlignment="1" applyProtection="1">
      <alignment horizontal="left"/>
    </xf>
    <xf numFmtId="0" fontId="29" fillId="37" borderId="33" xfId="0" applyFont="1" applyFill="1" applyBorder="1" applyAlignment="1" applyProtection="1">
      <alignment horizontal="left"/>
    </xf>
    <xf numFmtId="0" fontId="29" fillId="38" borderId="35" xfId="0" applyFont="1" applyFill="1" applyBorder="1" applyAlignment="1" applyProtection="1">
      <alignment horizontal="left"/>
    </xf>
    <xf numFmtId="0" fontId="29" fillId="38" borderId="34" xfId="0" applyFont="1" applyFill="1" applyBorder="1" applyAlignment="1" applyProtection="1">
      <alignment horizontal="left"/>
    </xf>
    <xf numFmtId="0" fontId="29" fillId="38" borderId="33" xfId="0" applyFont="1" applyFill="1" applyBorder="1" applyAlignment="1" applyProtection="1">
      <alignment horizontal="left"/>
    </xf>
  </cellXfs>
  <cellStyles count="119">
    <cellStyle name="20% - Accent1" xfId="19" builtinId="30" customBuiltin="1"/>
    <cellStyle name="20% - Accent1 2" xfId="47" xr:uid="{00000000-0005-0000-0000-000001000000}"/>
    <cellStyle name="20% - Accent1 2 2" xfId="90" xr:uid="{00000000-0005-0000-0000-000002000000}"/>
    <cellStyle name="20% - Accent1 3" xfId="61" xr:uid="{00000000-0005-0000-0000-000003000000}"/>
    <cellStyle name="20% - Accent1 3 2" xfId="104" xr:uid="{00000000-0005-0000-0000-000004000000}"/>
    <cellStyle name="20% - Accent1 4" xfId="75" xr:uid="{00000000-0005-0000-0000-000005000000}"/>
    <cellStyle name="20% - Accent2" xfId="23" builtinId="34" customBuiltin="1"/>
    <cellStyle name="20% - Accent2 2" xfId="49" xr:uid="{00000000-0005-0000-0000-000007000000}"/>
    <cellStyle name="20% - Accent2 2 2" xfId="92" xr:uid="{00000000-0005-0000-0000-000008000000}"/>
    <cellStyle name="20% - Accent2 3" xfId="63" xr:uid="{00000000-0005-0000-0000-000009000000}"/>
    <cellStyle name="20% - Accent2 3 2" xfId="106" xr:uid="{00000000-0005-0000-0000-00000A000000}"/>
    <cellStyle name="20% - Accent2 4" xfId="77" xr:uid="{00000000-0005-0000-0000-00000B000000}"/>
    <cellStyle name="20% - Accent3" xfId="27" builtinId="38" customBuiltin="1"/>
    <cellStyle name="20% - Accent3 2" xfId="51" xr:uid="{00000000-0005-0000-0000-00000D000000}"/>
    <cellStyle name="20% - Accent3 2 2" xfId="94" xr:uid="{00000000-0005-0000-0000-00000E000000}"/>
    <cellStyle name="20% - Accent3 3" xfId="65" xr:uid="{00000000-0005-0000-0000-00000F000000}"/>
    <cellStyle name="20% - Accent3 3 2" xfId="108" xr:uid="{00000000-0005-0000-0000-000010000000}"/>
    <cellStyle name="20% - Accent3 4" xfId="79" xr:uid="{00000000-0005-0000-0000-000011000000}"/>
    <cellStyle name="20% - Accent4" xfId="31" builtinId="42" customBuiltin="1"/>
    <cellStyle name="20% - Accent4 2" xfId="53" xr:uid="{00000000-0005-0000-0000-000013000000}"/>
    <cellStyle name="20% - Accent4 2 2" xfId="96" xr:uid="{00000000-0005-0000-0000-000014000000}"/>
    <cellStyle name="20% - Accent4 3" xfId="67" xr:uid="{00000000-0005-0000-0000-000015000000}"/>
    <cellStyle name="20% - Accent4 3 2" xfId="110" xr:uid="{00000000-0005-0000-0000-000016000000}"/>
    <cellStyle name="20% - Accent4 4" xfId="81" xr:uid="{00000000-0005-0000-0000-000017000000}"/>
    <cellStyle name="20% - Accent5" xfId="35" builtinId="46" customBuiltin="1"/>
    <cellStyle name="20% - Accent5 2" xfId="55" xr:uid="{00000000-0005-0000-0000-000019000000}"/>
    <cellStyle name="20% - Accent5 2 2" xfId="98" xr:uid="{00000000-0005-0000-0000-00001A000000}"/>
    <cellStyle name="20% - Accent5 3" xfId="69" xr:uid="{00000000-0005-0000-0000-00001B000000}"/>
    <cellStyle name="20% - Accent5 3 2" xfId="112" xr:uid="{00000000-0005-0000-0000-00001C000000}"/>
    <cellStyle name="20% - Accent5 4" xfId="83" xr:uid="{00000000-0005-0000-0000-00001D000000}"/>
    <cellStyle name="20% - Accent6" xfId="39" builtinId="50" customBuiltin="1"/>
    <cellStyle name="20% - Accent6 2" xfId="57" xr:uid="{00000000-0005-0000-0000-00001F000000}"/>
    <cellStyle name="20% - Accent6 2 2" xfId="100" xr:uid="{00000000-0005-0000-0000-000020000000}"/>
    <cellStyle name="20% - Accent6 3" xfId="71" xr:uid="{00000000-0005-0000-0000-000021000000}"/>
    <cellStyle name="20% - Accent6 3 2" xfId="114" xr:uid="{00000000-0005-0000-0000-000022000000}"/>
    <cellStyle name="20% - Accent6 4" xfId="85" xr:uid="{00000000-0005-0000-0000-000023000000}"/>
    <cellStyle name="40% - Accent1" xfId="20" builtinId="31" customBuiltin="1"/>
    <cellStyle name="40% - Accent1 2" xfId="48" xr:uid="{00000000-0005-0000-0000-000025000000}"/>
    <cellStyle name="40% - Accent1 2 2" xfId="91" xr:uid="{00000000-0005-0000-0000-000026000000}"/>
    <cellStyle name="40% - Accent1 3" xfId="62" xr:uid="{00000000-0005-0000-0000-000027000000}"/>
    <cellStyle name="40% - Accent1 3 2" xfId="105" xr:uid="{00000000-0005-0000-0000-000028000000}"/>
    <cellStyle name="40% - Accent1 4" xfId="76" xr:uid="{00000000-0005-0000-0000-000029000000}"/>
    <cellStyle name="40% - Accent2" xfId="24" builtinId="35" customBuiltin="1"/>
    <cellStyle name="40% - Accent2 2" xfId="50" xr:uid="{00000000-0005-0000-0000-00002B000000}"/>
    <cellStyle name="40% - Accent2 2 2" xfId="93" xr:uid="{00000000-0005-0000-0000-00002C000000}"/>
    <cellStyle name="40% - Accent2 3" xfId="64" xr:uid="{00000000-0005-0000-0000-00002D000000}"/>
    <cellStyle name="40% - Accent2 3 2" xfId="107" xr:uid="{00000000-0005-0000-0000-00002E000000}"/>
    <cellStyle name="40% - Accent2 4" xfId="78" xr:uid="{00000000-0005-0000-0000-00002F000000}"/>
    <cellStyle name="40% - Accent3" xfId="28" builtinId="39" customBuiltin="1"/>
    <cellStyle name="40% - Accent3 2" xfId="52" xr:uid="{00000000-0005-0000-0000-000031000000}"/>
    <cellStyle name="40% - Accent3 2 2" xfId="95" xr:uid="{00000000-0005-0000-0000-000032000000}"/>
    <cellStyle name="40% - Accent3 3" xfId="66" xr:uid="{00000000-0005-0000-0000-000033000000}"/>
    <cellStyle name="40% - Accent3 3 2" xfId="109" xr:uid="{00000000-0005-0000-0000-000034000000}"/>
    <cellStyle name="40% - Accent3 4" xfId="80" xr:uid="{00000000-0005-0000-0000-000035000000}"/>
    <cellStyle name="40% - Accent4" xfId="32" builtinId="43" customBuiltin="1"/>
    <cellStyle name="40% - Accent4 2" xfId="54" xr:uid="{00000000-0005-0000-0000-000037000000}"/>
    <cellStyle name="40% - Accent4 2 2" xfId="97" xr:uid="{00000000-0005-0000-0000-000038000000}"/>
    <cellStyle name="40% - Accent4 3" xfId="68" xr:uid="{00000000-0005-0000-0000-000039000000}"/>
    <cellStyle name="40% - Accent4 3 2" xfId="111" xr:uid="{00000000-0005-0000-0000-00003A000000}"/>
    <cellStyle name="40% - Accent4 4" xfId="82" xr:uid="{00000000-0005-0000-0000-00003B000000}"/>
    <cellStyle name="40% - Accent5" xfId="36" builtinId="47" customBuiltin="1"/>
    <cellStyle name="40% - Accent5 2" xfId="56" xr:uid="{00000000-0005-0000-0000-00003D000000}"/>
    <cellStyle name="40% - Accent5 2 2" xfId="99" xr:uid="{00000000-0005-0000-0000-00003E000000}"/>
    <cellStyle name="40% - Accent5 3" xfId="70" xr:uid="{00000000-0005-0000-0000-00003F000000}"/>
    <cellStyle name="40% - Accent5 3 2" xfId="113" xr:uid="{00000000-0005-0000-0000-000040000000}"/>
    <cellStyle name="40% - Accent5 4" xfId="84" xr:uid="{00000000-0005-0000-0000-000041000000}"/>
    <cellStyle name="40% - Accent6" xfId="40" builtinId="51" customBuiltin="1"/>
    <cellStyle name="40% - Accent6 2" xfId="58" xr:uid="{00000000-0005-0000-0000-000043000000}"/>
    <cellStyle name="40% - Accent6 2 2" xfId="101" xr:uid="{00000000-0005-0000-0000-000044000000}"/>
    <cellStyle name="40% - Accent6 3" xfId="72" xr:uid="{00000000-0005-0000-0000-000045000000}"/>
    <cellStyle name="40% - Accent6 3 2" xfId="115" xr:uid="{00000000-0005-0000-0000-000046000000}"/>
    <cellStyle name="40% - Accent6 4" xfId="86" xr:uid="{00000000-0005-0000-0000-00004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18" builtinId="3"/>
    <cellStyle name="Comma 2" xfId="116" xr:uid="{00000000-0005-0000-0000-000058000000}"/>
    <cellStyle name="Currency" xfId="44" builtinId="4"/>
    <cellStyle name="Currency 2" xfId="87" xr:uid="{00000000-0005-0000-0000-00005A000000}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9" xr:uid="{00000000-0005-0000-0000-000067000000}"/>
    <cellStyle name="Normal 2 2" xfId="102" xr:uid="{00000000-0005-0000-0000-000068000000}"/>
    <cellStyle name="Normal 3" xfId="45" xr:uid="{00000000-0005-0000-0000-000069000000}"/>
    <cellStyle name="Normal 3 2" xfId="88" xr:uid="{00000000-0005-0000-0000-00006A000000}"/>
    <cellStyle name="Normal 4" xfId="73" xr:uid="{00000000-0005-0000-0000-00006B000000}"/>
    <cellStyle name="Normal 5" xfId="117" xr:uid="{00000000-0005-0000-0000-00006C000000}"/>
    <cellStyle name="Note" xfId="15" builtinId="10" customBuiltin="1"/>
    <cellStyle name="Note 2" xfId="46" xr:uid="{00000000-0005-0000-0000-00006E000000}"/>
    <cellStyle name="Note 2 2" xfId="89" xr:uid="{00000000-0005-0000-0000-00006F000000}"/>
    <cellStyle name="Note 3" xfId="60" xr:uid="{00000000-0005-0000-0000-000070000000}"/>
    <cellStyle name="Note 3 2" xfId="103" xr:uid="{00000000-0005-0000-0000-000071000000}"/>
    <cellStyle name="Note 4" xfId="74" xr:uid="{00000000-0005-0000-0000-000072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howOutlineSymbols="0"/>
    <pageSetUpPr fitToPage="1"/>
  </sheetPr>
  <dimension ref="A1:I13418"/>
  <sheetViews>
    <sheetView tabSelected="1" showOutlineSymbols="0" zoomScale="90" zoomScaleNormal="90" zoomScaleSheetLayoutView="50" zoomScalePageLayoutView="50" workbookViewId="0"/>
  </sheetViews>
  <sheetFormatPr defaultRowHeight="12.75" outlineLevelRow="4" x14ac:dyDescent="0.2"/>
  <cols>
    <col min="1" max="1" width="7.7109375" style="57" customWidth="1"/>
    <col min="2" max="2" width="38.5703125" style="1" customWidth="1"/>
    <col min="3" max="3" width="11.42578125" style="57" customWidth="1"/>
    <col min="4" max="4" width="37.7109375" style="57" customWidth="1"/>
    <col min="5" max="5" width="37.85546875" style="57" customWidth="1"/>
    <col min="6" max="6" width="23.42578125" style="57" customWidth="1"/>
    <col min="7" max="7" width="25" style="57" customWidth="1"/>
    <col min="8" max="8" width="48.85546875" style="44" customWidth="1"/>
  </cols>
  <sheetData>
    <row r="1" spans="1:9" ht="13.5" thickBot="1" x14ac:dyDescent="0.25">
      <c r="A1" s="54" t="s">
        <v>41</v>
      </c>
      <c r="B1" s="55"/>
      <c r="C1" s="54"/>
      <c r="D1" s="54"/>
      <c r="E1" s="56" t="s">
        <v>149</v>
      </c>
      <c r="F1" s="54"/>
    </row>
    <row r="2" spans="1:9" s="4" customFormat="1" ht="26.25" thickBot="1" x14ac:dyDescent="0.25">
      <c r="A2" s="58" t="s">
        <v>0</v>
      </c>
      <c r="B2" s="59" t="s">
        <v>1</v>
      </c>
      <c r="C2" s="59" t="s">
        <v>2</v>
      </c>
      <c r="D2" s="59" t="s">
        <v>48</v>
      </c>
      <c r="E2" s="59" t="s">
        <v>146</v>
      </c>
      <c r="F2" s="59" t="s">
        <v>147</v>
      </c>
      <c r="G2" s="59" t="s">
        <v>125</v>
      </c>
      <c r="H2" s="147" t="s">
        <v>124</v>
      </c>
    </row>
    <row r="3" spans="1:9" s="25" customFormat="1" ht="13.5" thickBot="1" x14ac:dyDescent="0.25">
      <c r="A3" s="431"/>
      <c r="B3" s="432" t="s">
        <v>205</v>
      </c>
      <c r="C3" s="433"/>
      <c r="D3" s="434"/>
      <c r="E3" s="424"/>
      <c r="F3" s="104"/>
      <c r="G3" s="104"/>
      <c r="H3" s="425"/>
      <c r="I3" s="24"/>
    </row>
    <row r="4" spans="1:9" s="25" customFormat="1" ht="13.5" thickBot="1" x14ac:dyDescent="0.25">
      <c r="A4" s="426"/>
      <c r="B4" s="427" t="s">
        <v>206</v>
      </c>
      <c r="C4" s="428"/>
      <c r="D4" s="377"/>
      <c r="E4" s="429"/>
      <c r="F4" s="429"/>
      <c r="G4" s="429"/>
      <c r="H4" s="430"/>
      <c r="I4" s="24"/>
    </row>
    <row r="5" spans="1:9" s="4" customFormat="1" outlineLevel="3" x14ac:dyDescent="0.2">
      <c r="A5" s="61"/>
      <c r="B5" s="62"/>
      <c r="C5" s="63"/>
      <c r="D5" s="63"/>
      <c r="E5" s="43" t="s">
        <v>43</v>
      </c>
      <c r="F5" s="313"/>
      <c r="G5" s="63"/>
      <c r="H5" s="389"/>
    </row>
    <row r="6" spans="1:9" s="4" customFormat="1" outlineLevel="3" x14ac:dyDescent="0.2">
      <c r="A6" s="65"/>
      <c r="B6" s="66"/>
      <c r="C6" s="67"/>
      <c r="D6" s="68"/>
      <c r="E6" s="43" t="s">
        <v>43</v>
      </c>
      <c r="F6" s="9"/>
      <c r="G6" s="68"/>
      <c r="H6" s="390"/>
    </row>
    <row r="7" spans="1:9" s="4" customFormat="1" outlineLevel="3" x14ac:dyDescent="0.2">
      <c r="A7" s="64"/>
      <c r="B7" s="69"/>
      <c r="C7" s="68"/>
      <c r="D7" s="68"/>
      <c r="E7" s="43" t="s">
        <v>43</v>
      </c>
      <c r="F7" s="9"/>
      <c r="G7" s="68"/>
      <c r="H7" s="390"/>
    </row>
    <row r="8" spans="1:9" s="4" customFormat="1" outlineLevel="3" x14ac:dyDescent="0.2">
      <c r="A8" s="65"/>
      <c r="B8" s="66"/>
      <c r="C8" s="67"/>
      <c r="D8" s="70"/>
      <c r="E8" s="8" t="s">
        <v>43</v>
      </c>
      <c r="F8" s="9"/>
      <c r="G8" s="68"/>
      <c r="H8" s="390"/>
    </row>
    <row r="9" spans="1:9" s="4" customFormat="1" ht="13.5" outlineLevel="3" thickBot="1" x14ac:dyDescent="0.25">
      <c r="A9" s="64"/>
      <c r="B9" s="69"/>
      <c r="C9" s="68"/>
      <c r="D9" s="68"/>
      <c r="E9" s="43" t="s">
        <v>43</v>
      </c>
      <c r="F9" s="9"/>
      <c r="G9" s="68"/>
      <c r="H9" s="390"/>
    </row>
    <row r="10" spans="1:9" s="4" customFormat="1" ht="13.5" outlineLevel="2" thickBot="1" x14ac:dyDescent="0.25">
      <c r="A10" s="346">
        <v>1</v>
      </c>
      <c r="B10" s="357" t="s">
        <v>194</v>
      </c>
      <c r="C10" s="73"/>
      <c r="D10" s="53">
        <v>0</v>
      </c>
      <c r="E10" s="74" t="s">
        <v>44</v>
      </c>
      <c r="F10" s="302">
        <f>SUM(F5:F9)</f>
        <v>0</v>
      </c>
      <c r="G10" s="75"/>
      <c r="H10" s="391"/>
    </row>
    <row r="11" spans="1:9" s="4" customFormat="1" outlineLevel="2" x14ac:dyDescent="0.2">
      <c r="A11" s="76"/>
      <c r="B11" s="77"/>
      <c r="C11" s="76"/>
      <c r="D11" s="76"/>
      <c r="E11" s="78" t="s">
        <v>45</v>
      </c>
      <c r="F11" s="370" t="str">
        <f>IF(F10=D10,"OK","Error")</f>
        <v>OK</v>
      </c>
      <c r="G11" s="79">
        <f>D10-F10</f>
        <v>0</v>
      </c>
      <c r="H11" s="51"/>
    </row>
    <row r="12" spans="1:9" s="4" customFormat="1" ht="13.5" outlineLevel="2" thickBot="1" x14ac:dyDescent="0.25">
      <c r="A12" s="76"/>
      <c r="B12" s="77"/>
      <c r="C12" s="76"/>
      <c r="D12" s="76"/>
      <c r="E12" s="281"/>
      <c r="F12" s="11"/>
      <c r="G12" s="79"/>
      <c r="H12" s="51"/>
    </row>
    <row r="13" spans="1:9" s="4" customFormat="1" ht="13.5" outlineLevel="2" thickBot="1" x14ac:dyDescent="0.25">
      <c r="A13" s="361">
        <v>2</v>
      </c>
      <c r="B13" s="373" t="s">
        <v>195</v>
      </c>
      <c r="C13" s="363" t="s">
        <v>9</v>
      </c>
      <c r="D13" s="374">
        <f>D21+D29</f>
        <v>0</v>
      </c>
      <c r="E13" s="362" t="s">
        <v>212</v>
      </c>
      <c r="F13" s="365">
        <f>F21+F29</f>
        <v>0</v>
      </c>
      <c r="G13" s="79"/>
      <c r="H13" s="51"/>
    </row>
    <row r="14" spans="1:9" s="4" customFormat="1" ht="13.5" outlineLevel="2" thickBot="1" x14ac:dyDescent="0.25">
      <c r="A14" s="366"/>
      <c r="B14" s="371" t="s">
        <v>207</v>
      </c>
      <c r="C14" s="367"/>
      <c r="D14" s="368"/>
      <c r="E14"/>
      <c r="F14" s="369"/>
      <c r="G14" s="79"/>
      <c r="H14" s="51"/>
    </row>
    <row r="15" spans="1:9" s="4" customFormat="1" ht="13.5" outlineLevel="2" thickBot="1" x14ac:dyDescent="0.25">
      <c r="A15" s="80"/>
      <c r="B15" s="81"/>
      <c r="C15" s="80"/>
      <c r="D15" s="82"/>
      <c r="E15" s="40"/>
      <c r="F15" s="39"/>
      <c r="G15" s="39"/>
      <c r="H15" s="51"/>
    </row>
    <row r="16" spans="1:9" s="4" customFormat="1" outlineLevel="3" x14ac:dyDescent="0.2">
      <c r="A16" s="83"/>
      <c r="B16" s="84"/>
      <c r="C16" s="85"/>
      <c r="D16" s="85"/>
      <c r="E16" s="45" t="s">
        <v>43</v>
      </c>
      <c r="F16" s="328"/>
      <c r="G16" s="87"/>
      <c r="H16" s="392"/>
    </row>
    <row r="17" spans="1:8" s="4" customFormat="1" outlineLevel="3" x14ac:dyDescent="0.2">
      <c r="A17" s="88"/>
      <c r="B17" s="89"/>
      <c r="C17" s="90"/>
      <c r="D17" s="91"/>
      <c r="E17" s="46" t="s">
        <v>43</v>
      </c>
      <c r="F17" s="329"/>
      <c r="G17" s="93"/>
      <c r="H17" s="390"/>
    </row>
    <row r="18" spans="1:8" s="4" customFormat="1" outlineLevel="3" x14ac:dyDescent="0.2">
      <c r="A18" s="92"/>
      <c r="B18" s="94"/>
      <c r="C18" s="91"/>
      <c r="D18" s="91"/>
      <c r="E18" s="46" t="s">
        <v>43</v>
      </c>
      <c r="F18" s="329"/>
      <c r="G18" s="93"/>
      <c r="H18" s="390"/>
    </row>
    <row r="19" spans="1:8" s="4" customFormat="1" outlineLevel="3" x14ac:dyDescent="0.2">
      <c r="A19" s="88"/>
      <c r="B19" s="89"/>
      <c r="C19" s="90"/>
      <c r="D19" s="91"/>
      <c r="E19" s="46" t="s">
        <v>43</v>
      </c>
      <c r="F19" s="329"/>
      <c r="G19" s="93"/>
      <c r="H19" s="390"/>
    </row>
    <row r="20" spans="1:8" s="4" customFormat="1" ht="13.5" outlineLevel="3" thickBot="1" x14ac:dyDescent="0.25">
      <c r="A20" s="92"/>
      <c r="B20" s="94"/>
      <c r="C20" s="91"/>
      <c r="D20" s="91"/>
      <c r="E20" s="47" t="s">
        <v>43</v>
      </c>
      <c r="F20" s="330"/>
      <c r="G20" s="93"/>
      <c r="H20" s="390"/>
    </row>
    <row r="21" spans="1:8" s="4" customFormat="1" ht="13.5" outlineLevel="2" thickBot="1" x14ac:dyDescent="0.25">
      <c r="A21" s="346">
        <v>2.1</v>
      </c>
      <c r="B21" s="356" t="s">
        <v>208</v>
      </c>
      <c r="C21" s="96"/>
      <c r="D21" s="52">
        <v>0</v>
      </c>
      <c r="E21" s="97" t="s">
        <v>44</v>
      </c>
      <c r="F21" s="303">
        <f>SUM(F16:F20)</f>
        <v>0</v>
      </c>
      <c r="G21" s="98"/>
      <c r="H21" s="391"/>
    </row>
    <row r="22" spans="1:8" s="4" customFormat="1" outlineLevel="2" x14ac:dyDescent="0.2">
      <c r="A22" s="76"/>
      <c r="B22" s="77"/>
      <c r="C22" s="76"/>
      <c r="D22" s="76"/>
      <c r="E22" s="78" t="s">
        <v>45</v>
      </c>
      <c r="F22" s="11" t="str">
        <f>IF(F21=D21,"OK","Error")</f>
        <v>OK</v>
      </c>
      <c r="G22" s="79">
        <f>D21-F21</f>
        <v>0</v>
      </c>
      <c r="H22" s="51"/>
    </row>
    <row r="23" spans="1:8" s="4" customFormat="1" ht="13.5" outlineLevel="2" thickBot="1" x14ac:dyDescent="0.25">
      <c r="A23" s="80"/>
      <c r="B23" s="81"/>
      <c r="C23" s="80"/>
      <c r="D23" s="39"/>
      <c r="E23" s="99"/>
      <c r="F23" s="39"/>
      <c r="G23" s="39"/>
      <c r="H23" s="51"/>
    </row>
    <row r="24" spans="1:8" s="4" customFormat="1" outlineLevel="3" x14ac:dyDescent="0.2">
      <c r="A24" s="61"/>
      <c r="B24" s="62"/>
      <c r="C24" s="63"/>
      <c r="D24" s="63"/>
      <c r="E24" s="43" t="s">
        <v>43</v>
      </c>
      <c r="F24" s="313"/>
      <c r="G24" s="63"/>
      <c r="H24" s="392"/>
    </row>
    <row r="25" spans="1:8" s="4" customFormat="1" outlineLevel="3" x14ac:dyDescent="0.2">
      <c r="A25" s="65"/>
      <c r="B25" s="66"/>
      <c r="C25" s="67"/>
      <c r="D25" s="68"/>
      <c r="E25" s="43" t="s">
        <v>43</v>
      </c>
      <c r="F25" s="9"/>
      <c r="G25" s="68"/>
      <c r="H25" s="390"/>
    </row>
    <row r="26" spans="1:8" s="4" customFormat="1" outlineLevel="3" x14ac:dyDescent="0.2">
      <c r="A26" s="64"/>
      <c r="B26" s="69"/>
      <c r="C26" s="68"/>
      <c r="D26" s="68"/>
      <c r="E26" s="43" t="s">
        <v>43</v>
      </c>
      <c r="F26" s="9"/>
      <c r="G26" s="68"/>
      <c r="H26" s="390"/>
    </row>
    <row r="27" spans="1:8" s="4" customFormat="1" outlineLevel="3" x14ac:dyDescent="0.2">
      <c r="A27" s="65"/>
      <c r="B27" s="66"/>
      <c r="C27" s="67"/>
      <c r="D27" s="70"/>
      <c r="E27" s="8" t="s">
        <v>43</v>
      </c>
      <c r="F27" s="9"/>
      <c r="G27" s="68"/>
      <c r="H27" s="390"/>
    </row>
    <row r="28" spans="1:8" s="4" customFormat="1" ht="13.5" outlineLevel="3" thickBot="1" x14ac:dyDescent="0.25">
      <c r="A28" s="64"/>
      <c r="B28" s="69"/>
      <c r="C28" s="68"/>
      <c r="D28" s="68"/>
      <c r="E28" s="43" t="s">
        <v>43</v>
      </c>
      <c r="F28" s="9"/>
      <c r="G28" s="68"/>
      <c r="H28" s="390"/>
    </row>
    <row r="29" spans="1:8" s="4" customFormat="1" ht="13.5" outlineLevel="2" thickBot="1" x14ac:dyDescent="0.25">
      <c r="A29" s="74">
        <v>2.2000000000000002</v>
      </c>
      <c r="B29" s="357" t="s">
        <v>209</v>
      </c>
      <c r="C29" s="73"/>
      <c r="D29" s="53">
        <v>0</v>
      </c>
      <c r="E29" s="74" t="s">
        <v>44</v>
      </c>
      <c r="F29" s="302">
        <f>SUM(F24:F28)</f>
        <v>0</v>
      </c>
      <c r="G29" s="75"/>
      <c r="H29" s="391"/>
    </row>
    <row r="30" spans="1:8" s="4" customFormat="1" outlineLevel="2" x14ac:dyDescent="0.2">
      <c r="A30" s="76"/>
      <c r="B30" s="77"/>
      <c r="C30" s="76"/>
      <c r="D30" s="76"/>
      <c r="E30" s="78" t="s">
        <v>45</v>
      </c>
      <c r="F30" s="11" t="str">
        <f>IF(F29=D29,"OK","Error")</f>
        <v>OK</v>
      </c>
      <c r="G30" s="79">
        <f>D29-F29</f>
        <v>0</v>
      </c>
      <c r="H30" s="51"/>
    </row>
    <row r="31" spans="1:8" s="4" customFormat="1" ht="13.5" outlineLevel="2" thickBot="1" x14ac:dyDescent="0.25">
      <c r="A31" s="76"/>
      <c r="B31" s="77"/>
      <c r="C31" s="76"/>
      <c r="D31" s="76"/>
      <c r="E31" s="281"/>
      <c r="F31" s="11"/>
      <c r="G31" s="79"/>
      <c r="H31" s="51"/>
    </row>
    <row r="32" spans="1:8" s="4" customFormat="1" ht="13.5" outlineLevel="2" thickBot="1" x14ac:dyDescent="0.25">
      <c r="A32" s="361">
        <v>3</v>
      </c>
      <c r="B32" s="373" t="s">
        <v>210</v>
      </c>
      <c r="C32" s="372" t="s">
        <v>9</v>
      </c>
      <c r="D32" s="364">
        <f>D40+D48+D56+D64+D72</f>
        <v>0</v>
      </c>
      <c r="E32" s="362" t="s">
        <v>213</v>
      </c>
      <c r="F32" s="365">
        <f>F40+F48+F56+F64+F72</f>
        <v>0</v>
      </c>
      <c r="G32" s="79"/>
      <c r="H32" s="51"/>
    </row>
    <row r="33" spans="1:8" s="4" customFormat="1" ht="13.5" outlineLevel="2" thickBot="1" x14ac:dyDescent="0.25">
      <c r="A33" s="366"/>
      <c r="B33" s="371" t="s">
        <v>211</v>
      </c>
      <c r="C33" s="367"/>
      <c r="D33" s="368"/>
      <c r="E33"/>
      <c r="F33" s="369"/>
      <c r="G33" s="79"/>
      <c r="H33" s="51"/>
    </row>
    <row r="34" spans="1:8" s="4" customFormat="1" ht="13.5" outlineLevel="2" thickBot="1" x14ac:dyDescent="0.25">
      <c r="A34" s="80"/>
      <c r="B34" s="81"/>
      <c r="C34" s="80"/>
      <c r="D34" s="82"/>
      <c r="E34" s="40"/>
      <c r="F34" s="39"/>
      <c r="G34" s="39"/>
      <c r="H34" s="51"/>
    </row>
    <row r="35" spans="1:8" s="4" customFormat="1" outlineLevel="2" x14ac:dyDescent="0.2">
      <c r="A35" s="83"/>
      <c r="B35" s="84"/>
      <c r="C35" s="85"/>
      <c r="D35" s="85"/>
      <c r="E35" s="45" t="s">
        <v>43</v>
      </c>
      <c r="F35" s="314"/>
      <c r="G35" s="87"/>
      <c r="H35" s="392"/>
    </row>
    <row r="36" spans="1:8" s="4" customFormat="1" outlineLevel="2" x14ac:dyDescent="0.2">
      <c r="A36" s="88"/>
      <c r="B36" s="89"/>
      <c r="C36" s="90"/>
      <c r="D36" s="91"/>
      <c r="E36" s="46" t="s">
        <v>43</v>
      </c>
      <c r="F36" s="17"/>
      <c r="G36" s="93"/>
      <c r="H36" s="390"/>
    </row>
    <row r="37" spans="1:8" s="4" customFormat="1" outlineLevel="2" x14ac:dyDescent="0.2">
      <c r="A37" s="92"/>
      <c r="B37" s="94"/>
      <c r="C37" s="91"/>
      <c r="D37" s="91"/>
      <c r="E37" s="46" t="s">
        <v>43</v>
      </c>
      <c r="F37" s="17"/>
      <c r="G37" s="93"/>
      <c r="H37" s="390"/>
    </row>
    <row r="38" spans="1:8" s="4" customFormat="1" outlineLevel="2" x14ac:dyDescent="0.2">
      <c r="A38" s="88"/>
      <c r="B38" s="89"/>
      <c r="C38" s="90"/>
      <c r="D38" s="91"/>
      <c r="E38" s="46" t="s">
        <v>43</v>
      </c>
      <c r="F38" s="17"/>
      <c r="G38" s="93"/>
      <c r="H38" s="390"/>
    </row>
    <row r="39" spans="1:8" s="4" customFormat="1" ht="13.5" outlineLevel="2" thickBot="1" x14ac:dyDescent="0.25">
      <c r="A39" s="92"/>
      <c r="B39" s="94"/>
      <c r="C39" s="91"/>
      <c r="D39" s="91"/>
      <c r="E39" s="47" t="s">
        <v>43</v>
      </c>
      <c r="F39" s="48"/>
      <c r="G39" s="93"/>
      <c r="H39" s="390"/>
    </row>
    <row r="40" spans="1:8" s="4" customFormat="1" ht="39" outlineLevel="2" thickBot="1" x14ac:dyDescent="0.25">
      <c r="A40" s="346">
        <v>3.1</v>
      </c>
      <c r="B40" s="356" t="s">
        <v>282</v>
      </c>
      <c r="C40" s="96"/>
      <c r="D40" s="52">
        <v>0</v>
      </c>
      <c r="E40" s="97" t="s">
        <v>44</v>
      </c>
      <c r="F40" s="303">
        <f>SUM(F35:F39)</f>
        <v>0</v>
      </c>
      <c r="G40" s="98"/>
      <c r="H40" s="391"/>
    </row>
    <row r="41" spans="1:8" s="4" customFormat="1" outlineLevel="2" x14ac:dyDescent="0.2">
      <c r="A41" s="76"/>
      <c r="B41" s="77"/>
      <c r="C41" s="76"/>
      <c r="D41" s="76"/>
      <c r="E41" s="78" t="s">
        <v>45</v>
      </c>
      <c r="F41" s="11" t="str">
        <f>IF(F40=D40,"OK","Error")</f>
        <v>OK</v>
      </c>
      <c r="G41" s="79">
        <f>D40-F40</f>
        <v>0</v>
      </c>
      <c r="H41" s="51"/>
    </row>
    <row r="42" spans="1:8" s="4" customFormat="1" ht="13.5" outlineLevel="2" thickBot="1" x14ac:dyDescent="0.25">
      <c r="A42" s="80"/>
      <c r="B42" s="81"/>
      <c r="C42" s="80"/>
      <c r="D42" s="82"/>
      <c r="E42" s="40"/>
      <c r="F42" s="39"/>
      <c r="G42" s="39"/>
      <c r="H42" s="51"/>
    </row>
    <row r="43" spans="1:8" s="4" customFormat="1" outlineLevel="3" x14ac:dyDescent="0.2">
      <c r="A43" s="61"/>
      <c r="B43" s="62"/>
      <c r="C43" s="63"/>
      <c r="D43" s="63"/>
      <c r="E43" s="312" t="s">
        <v>43</v>
      </c>
      <c r="F43" s="313"/>
      <c r="G43" s="63"/>
      <c r="H43" s="392"/>
    </row>
    <row r="44" spans="1:8" s="4" customFormat="1" outlineLevel="3" x14ac:dyDescent="0.2">
      <c r="A44" s="65"/>
      <c r="B44" s="66"/>
      <c r="C44" s="67"/>
      <c r="D44" s="68"/>
      <c r="E44" s="43" t="s">
        <v>43</v>
      </c>
      <c r="F44" s="9"/>
      <c r="G44" s="68"/>
      <c r="H44" s="390"/>
    </row>
    <row r="45" spans="1:8" s="4" customFormat="1" outlineLevel="3" x14ac:dyDescent="0.2">
      <c r="A45" s="64"/>
      <c r="B45" s="69"/>
      <c r="C45" s="68"/>
      <c r="D45" s="68"/>
      <c r="E45" s="43" t="s">
        <v>43</v>
      </c>
      <c r="F45" s="9"/>
      <c r="G45" s="68"/>
      <c r="H45" s="390"/>
    </row>
    <row r="46" spans="1:8" s="4" customFormat="1" outlineLevel="3" x14ac:dyDescent="0.2">
      <c r="A46" s="65"/>
      <c r="B46" s="66"/>
      <c r="C46" s="67"/>
      <c r="D46" s="70"/>
      <c r="E46" s="8" t="s">
        <v>43</v>
      </c>
      <c r="F46" s="9"/>
      <c r="G46" s="68"/>
      <c r="H46" s="390"/>
    </row>
    <row r="47" spans="1:8" s="4" customFormat="1" ht="13.5" outlineLevel="3" thickBot="1" x14ac:dyDescent="0.25">
      <c r="A47" s="64"/>
      <c r="B47" s="69"/>
      <c r="C47" s="68"/>
      <c r="D47" s="68"/>
      <c r="E47" s="43" t="s">
        <v>43</v>
      </c>
      <c r="F47" s="9"/>
      <c r="G47" s="68"/>
      <c r="H47" s="390"/>
    </row>
    <row r="48" spans="1:8" s="4" customFormat="1" ht="13.5" outlineLevel="2" thickBot="1" x14ac:dyDescent="0.25">
      <c r="A48" s="74">
        <v>3.2</v>
      </c>
      <c r="B48" s="357" t="s">
        <v>214</v>
      </c>
      <c r="C48" s="73"/>
      <c r="D48" s="53">
        <v>0</v>
      </c>
      <c r="E48" s="74" t="s">
        <v>44</v>
      </c>
      <c r="F48" s="302">
        <f>SUM(F43:F47)</f>
        <v>0</v>
      </c>
      <c r="G48" s="75"/>
      <c r="H48" s="391"/>
    </row>
    <row r="49" spans="1:8" s="4" customFormat="1" outlineLevel="2" x14ac:dyDescent="0.2">
      <c r="A49" s="76"/>
      <c r="B49" s="77"/>
      <c r="C49" s="76"/>
      <c r="D49" s="76"/>
      <c r="E49" s="78" t="s">
        <v>45</v>
      </c>
      <c r="F49" s="11" t="str">
        <f>IF(F48=D48,"OK","Error")</f>
        <v>OK</v>
      </c>
      <c r="G49" s="79">
        <f>D48-F48</f>
        <v>0</v>
      </c>
      <c r="H49" s="51"/>
    </row>
    <row r="50" spans="1:8" s="4" customFormat="1" ht="13.5" outlineLevel="2" thickBot="1" x14ac:dyDescent="0.25">
      <c r="A50" s="76"/>
      <c r="B50" s="77"/>
      <c r="C50" s="76"/>
      <c r="D50" s="76"/>
      <c r="E50" s="340"/>
      <c r="F50" s="11"/>
      <c r="G50" s="79"/>
      <c r="H50" s="51"/>
    </row>
    <row r="51" spans="1:8" s="4" customFormat="1" outlineLevel="3" x14ac:dyDescent="0.2">
      <c r="A51" s="83"/>
      <c r="B51" s="84"/>
      <c r="C51" s="85"/>
      <c r="D51" s="85"/>
      <c r="E51" s="45" t="s">
        <v>43</v>
      </c>
      <c r="F51" s="34"/>
      <c r="G51" s="87"/>
      <c r="H51" s="392"/>
    </row>
    <row r="52" spans="1:8" s="4" customFormat="1" outlineLevel="3" x14ac:dyDescent="0.2">
      <c r="A52" s="88"/>
      <c r="B52" s="89"/>
      <c r="C52" s="90"/>
      <c r="D52" s="91"/>
      <c r="E52" s="46" t="s">
        <v>43</v>
      </c>
      <c r="F52" s="17"/>
      <c r="G52" s="93"/>
      <c r="H52" s="390"/>
    </row>
    <row r="53" spans="1:8" s="4" customFormat="1" outlineLevel="3" x14ac:dyDescent="0.2">
      <c r="A53" s="92"/>
      <c r="B53" s="94"/>
      <c r="C53" s="91"/>
      <c r="D53" s="91"/>
      <c r="E53" s="46" t="s">
        <v>43</v>
      </c>
      <c r="F53" s="17"/>
      <c r="G53" s="93"/>
      <c r="H53" s="390"/>
    </row>
    <row r="54" spans="1:8" s="4" customFormat="1" outlineLevel="3" x14ac:dyDescent="0.2">
      <c r="A54" s="88"/>
      <c r="B54" s="89"/>
      <c r="C54" s="90"/>
      <c r="D54" s="91"/>
      <c r="E54" s="46" t="s">
        <v>43</v>
      </c>
      <c r="F54" s="17"/>
      <c r="G54" s="93"/>
      <c r="H54" s="390"/>
    </row>
    <row r="55" spans="1:8" s="4" customFormat="1" ht="13.5" outlineLevel="3" thickBot="1" x14ac:dyDescent="0.25">
      <c r="A55" s="92"/>
      <c r="B55" s="94"/>
      <c r="C55" s="91"/>
      <c r="D55" s="91"/>
      <c r="E55" s="47" t="s">
        <v>43</v>
      </c>
      <c r="F55" s="48"/>
      <c r="G55" s="93"/>
      <c r="H55" s="390"/>
    </row>
    <row r="56" spans="1:8" s="4" customFormat="1" ht="26.25" outlineLevel="2" thickBot="1" x14ac:dyDescent="0.25">
      <c r="A56" s="346">
        <v>3.3</v>
      </c>
      <c r="B56" s="356" t="s">
        <v>215</v>
      </c>
      <c r="C56" s="96"/>
      <c r="D56" s="52">
        <v>0</v>
      </c>
      <c r="E56" s="97" t="s">
        <v>44</v>
      </c>
      <c r="F56" s="303">
        <f>SUM(F51:F55)</f>
        <v>0</v>
      </c>
      <c r="G56" s="98"/>
      <c r="H56" s="391"/>
    </row>
    <row r="57" spans="1:8" s="4" customFormat="1" outlineLevel="2" x14ac:dyDescent="0.2">
      <c r="A57" s="76"/>
      <c r="B57" s="77"/>
      <c r="C57" s="76"/>
      <c r="D57" s="76"/>
      <c r="E57" s="78" t="s">
        <v>45</v>
      </c>
      <c r="F57" s="11" t="str">
        <f>IF(F56=D56,"OK","Error")</f>
        <v>OK</v>
      </c>
      <c r="G57" s="79">
        <f>D56-F56</f>
        <v>0</v>
      </c>
      <c r="H57" s="51"/>
    </row>
    <row r="58" spans="1:8" s="4" customFormat="1" ht="13.5" outlineLevel="2" thickBot="1" x14ac:dyDescent="0.25">
      <c r="A58" s="80"/>
      <c r="B58" s="81"/>
      <c r="C58" s="80"/>
      <c r="D58" s="39"/>
      <c r="E58" s="99"/>
      <c r="F58" s="39"/>
      <c r="G58" s="39"/>
      <c r="H58" s="51"/>
    </row>
    <row r="59" spans="1:8" s="4" customFormat="1" outlineLevel="3" x14ac:dyDescent="0.2">
      <c r="A59" s="61"/>
      <c r="B59" s="62"/>
      <c r="C59" s="63"/>
      <c r="D59" s="63"/>
      <c r="E59" s="49" t="s">
        <v>43</v>
      </c>
      <c r="F59" s="7"/>
      <c r="G59" s="63"/>
      <c r="H59" s="392"/>
    </row>
    <row r="60" spans="1:8" s="4" customFormat="1" outlineLevel="3" x14ac:dyDescent="0.2">
      <c r="A60" s="65"/>
      <c r="B60" s="66"/>
      <c r="C60" s="67"/>
      <c r="D60" s="68"/>
      <c r="E60" s="43" t="s">
        <v>43</v>
      </c>
      <c r="F60" s="9"/>
      <c r="G60" s="68"/>
      <c r="H60" s="390"/>
    </row>
    <row r="61" spans="1:8" s="4" customFormat="1" outlineLevel="3" x14ac:dyDescent="0.2">
      <c r="A61" s="64"/>
      <c r="B61" s="69"/>
      <c r="C61" s="68"/>
      <c r="D61" s="68"/>
      <c r="E61" s="43" t="s">
        <v>43</v>
      </c>
      <c r="F61" s="9"/>
      <c r="G61" s="68"/>
      <c r="H61" s="390"/>
    </row>
    <row r="62" spans="1:8" s="4" customFormat="1" outlineLevel="3" x14ac:dyDescent="0.2">
      <c r="A62" s="65"/>
      <c r="B62" s="66"/>
      <c r="C62" s="67"/>
      <c r="D62" s="70"/>
      <c r="E62" s="8" t="s">
        <v>43</v>
      </c>
      <c r="F62" s="9"/>
      <c r="G62" s="68"/>
      <c r="H62" s="390"/>
    </row>
    <row r="63" spans="1:8" s="4" customFormat="1" ht="13.5" outlineLevel="3" thickBot="1" x14ac:dyDescent="0.25">
      <c r="A63" s="64"/>
      <c r="B63" s="69"/>
      <c r="C63" s="68"/>
      <c r="D63" s="68"/>
      <c r="E63" s="43" t="s">
        <v>43</v>
      </c>
      <c r="F63" s="9"/>
      <c r="G63" s="68"/>
      <c r="H63" s="390"/>
    </row>
    <row r="64" spans="1:8" s="4" customFormat="1" ht="13.5" outlineLevel="2" thickBot="1" x14ac:dyDescent="0.25">
      <c r="A64" s="74">
        <v>3.4</v>
      </c>
      <c r="B64" s="357" t="s">
        <v>216</v>
      </c>
      <c r="C64" s="73"/>
      <c r="D64" s="53">
        <v>0</v>
      </c>
      <c r="E64" s="74" t="s">
        <v>44</v>
      </c>
      <c r="F64" s="302">
        <f>SUM(F59:F63)</f>
        <v>0</v>
      </c>
      <c r="G64" s="75"/>
      <c r="H64" s="391"/>
    </row>
    <row r="65" spans="1:8" s="4" customFormat="1" outlineLevel="2" x14ac:dyDescent="0.2">
      <c r="A65" s="76"/>
      <c r="B65" s="77"/>
      <c r="C65" s="76"/>
      <c r="D65" s="76"/>
      <c r="E65" s="78" t="s">
        <v>45</v>
      </c>
      <c r="F65" s="11" t="str">
        <f>IF(F64=D64,"OK","Error")</f>
        <v>OK</v>
      </c>
      <c r="G65" s="79">
        <f>D64-F64</f>
        <v>0</v>
      </c>
      <c r="H65" s="51"/>
    </row>
    <row r="66" spans="1:8" s="4" customFormat="1" ht="13.5" outlineLevel="2" thickBot="1" x14ac:dyDescent="0.25">
      <c r="A66" s="80"/>
      <c r="B66" s="81"/>
      <c r="C66" s="80"/>
      <c r="D66" s="39"/>
      <c r="E66" s="99"/>
      <c r="F66" s="39"/>
      <c r="G66" s="39"/>
      <c r="H66" s="51"/>
    </row>
    <row r="67" spans="1:8" s="4" customFormat="1" outlineLevel="3" x14ac:dyDescent="0.2">
      <c r="A67" s="83"/>
      <c r="B67" s="84"/>
      <c r="C67" s="85"/>
      <c r="D67" s="85"/>
      <c r="E67" s="46" t="s">
        <v>43</v>
      </c>
      <c r="F67" s="34"/>
      <c r="G67" s="87"/>
      <c r="H67" s="392"/>
    </row>
    <row r="68" spans="1:8" s="4" customFormat="1" outlineLevel="3" x14ac:dyDescent="0.2">
      <c r="A68" s="88"/>
      <c r="B68" s="89"/>
      <c r="C68" s="90"/>
      <c r="D68" s="91"/>
      <c r="E68" s="46" t="s">
        <v>43</v>
      </c>
      <c r="F68" s="17"/>
      <c r="G68" s="93"/>
      <c r="H68" s="393"/>
    </row>
    <row r="69" spans="1:8" s="4" customFormat="1" outlineLevel="3" x14ac:dyDescent="0.2">
      <c r="A69" s="92"/>
      <c r="B69" s="94"/>
      <c r="C69" s="91"/>
      <c r="D69" s="91"/>
      <c r="E69" s="46" t="s">
        <v>43</v>
      </c>
      <c r="F69" s="17"/>
      <c r="G69" s="93"/>
      <c r="H69" s="390"/>
    </row>
    <row r="70" spans="1:8" s="4" customFormat="1" outlineLevel="3" x14ac:dyDescent="0.2">
      <c r="A70" s="88"/>
      <c r="B70" s="89"/>
      <c r="C70" s="90"/>
      <c r="D70" s="91"/>
      <c r="E70" s="46" t="s">
        <v>43</v>
      </c>
      <c r="F70" s="17"/>
      <c r="G70" s="93"/>
      <c r="H70" s="390"/>
    </row>
    <row r="71" spans="1:8" s="4" customFormat="1" ht="13.5" outlineLevel="3" thickBot="1" x14ac:dyDescent="0.25">
      <c r="A71" s="92"/>
      <c r="B71" s="94"/>
      <c r="C71" s="91"/>
      <c r="D71" s="91"/>
      <c r="E71" s="47" t="s">
        <v>43</v>
      </c>
      <c r="F71" s="48"/>
      <c r="G71" s="93"/>
      <c r="H71" s="390"/>
    </row>
    <row r="72" spans="1:8" s="4" customFormat="1" ht="13.5" outlineLevel="2" thickBot="1" x14ac:dyDescent="0.25">
      <c r="A72" s="346">
        <v>3.5</v>
      </c>
      <c r="B72" s="356" t="s">
        <v>217</v>
      </c>
      <c r="C72" s="96"/>
      <c r="D72" s="52">
        <v>0</v>
      </c>
      <c r="E72" s="375" t="s">
        <v>44</v>
      </c>
      <c r="F72" s="303">
        <f>SUM(F67:F71)</f>
        <v>0</v>
      </c>
      <c r="G72" s="98"/>
      <c r="H72" s="391"/>
    </row>
    <row r="73" spans="1:8" s="4" customFormat="1" outlineLevel="2" x14ac:dyDescent="0.2">
      <c r="A73" s="104"/>
      <c r="B73" s="359"/>
      <c r="C73" s="104"/>
      <c r="D73" s="376"/>
      <c r="E73" s="76" t="s">
        <v>45</v>
      </c>
      <c r="F73" s="11" t="str">
        <f>IF(F72=D72,"OK","Error")</f>
        <v>OK</v>
      </c>
      <c r="G73" s="79">
        <f>D72-F72</f>
        <v>0</v>
      </c>
      <c r="H73" s="51"/>
    </row>
    <row r="74" spans="1:8" s="4" customFormat="1" ht="13.5" outlineLevel="2" thickBot="1" x14ac:dyDescent="0.25">
      <c r="A74" s="104"/>
      <c r="B74" s="359"/>
      <c r="C74" s="104"/>
      <c r="D74" s="377"/>
      <c r="E74" s="76"/>
      <c r="F74" s="11"/>
      <c r="G74" s="79"/>
      <c r="H74" s="51"/>
    </row>
    <row r="75" spans="1:8" s="4" customFormat="1" ht="13.5" outlineLevel="2" thickBot="1" x14ac:dyDescent="0.25">
      <c r="A75" s="361">
        <v>4</v>
      </c>
      <c r="B75" s="373" t="s">
        <v>196</v>
      </c>
      <c r="C75" s="372" t="s">
        <v>9</v>
      </c>
      <c r="D75" s="364">
        <f>D83+D90</f>
        <v>0</v>
      </c>
      <c r="E75" s="362" t="s">
        <v>196</v>
      </c>
      <c r="F75" s="365">
        <f>F83+F90</f>
        <v>0</v>
      </c>
      <c r="G75" s="79"/>
      <c r="H75" s="51"/>
    </row>
    <row r="76" spans="1:8" s="4" customFormat="1" ht="13.5" outlineLevel="2" thickBot="1" x14ac:dyDescent="0.25">
      <c r="A76" s="366"/>
      <c r="B76" s="371" t="s">
        <v>218</v>
      </c>
      <c r="C76" s="367"/>
      <c r="D76" s="368"/>
      <c r="E76"/>
      <c r="F76" s="369"/>
      <c r="G76" s="79"/>
      <c r="H76" s="51"/>
    </row>
    <row r="77" spans="1:8" s="4" customFormat="1" ht="13.5" outlineLevel="2" thickBot="1" x14ac:dyDescent="0.25">
      <c r="A77" s="104"/>
      <c r="B77" s="359"/>
      <c r="C77" s="104"/>
      <c r="D77" s="104"/>
      <c r="E77" s="76"/>
      <c r="F77" s="11"/>
      <c r="G77" s="79"/>
      <c r="H77" s="51"/>
    </row>
    <row r="78" spans="1:8" s="4" customFormat="1" outlineLevel="2" x14ac:dyDescent="0.2">
      <c r="A78" s="61"/>
      <c r="B78" s="62"/>
      <c r="C78" s="63"/>
      <c r="D78" s="63"/>
      <c r="E78" s="49" t="s">
        <v>43</v>
      </c>
      <c r="F78" s="7"/>
      <c r="G78" s="63"/>
      <c r="H78" s="392"/>
    </row>
    <row r="79" spans="1:8" s="4" customFormat="1" outlineLevel="1" x14ac:dyDescent="0.2">
      <c r="A79" s="65"/>
      <c r="B79" s="66"/>
      <c r="C79" s="67"/>
      <c r="D79" s="68"/>
      <c r="E79" s="43" t="s">
        <v>43</v>
      </c>
      <c r="F79" s="9"/>
      <c r="G79" s="68"/>
      <c r="H79" s="393"/>
    </row>
    <row r="80" spans="1:8" s="4" customFormat="1" outlineLevel="1" x14ac:dyDescent="0.2">
      <c r="A80" s="64"/>
      <c r="B80" s="69"/>
      <c r="C80" s="68"/>
      <c r="D80" s="68"/>
      <c r="E80" s="43" t="s">
        <v>43</v>
      </c>
      <c r="F80" s="9"/>
      <c r="G80" s="68"/>
      <c r="H80" s="390"/>
    </row>
    <row r="81" spans="1:9" s="4" customFormat="1" outlineLevel="1" x14ac:dyDescent="0.2">
      <c r="A81" s="65"/>
      <c r="B81" s="66"/>
      <c r="C81" s="67"/>
      <c r="D81" s="70"/>
      <c r="E81" s="8" t="s">
        <v>43</v>
      </c>
      <c r="F81" s="9"/>
      <c r="G81" s="68"/>
      <c r="H81" s="390"/>
    </row>
    <row r="82" spans="1:9" s="4" customFormat="1" ht="13.5" outlineLevel="1" thickBot="1" x14ac:dyDescent="0.25">
      <c r="A82" s="64"/>
      <c r="B82" s="69"/>
      <c r="C82" s="68"/>
      <c r="D82" s="68"/>
      <c r="E82" s="43" t="s">
        <v>43</v>
      </c>
      <c r="F82" s="9"/>
      <c r="G82" s="68"/>
      <c r="H82" s="390"/>
      <c r="I82" s="13"/>
    </row>
    <row r="83" spans="1:9" s="4" customFormat="1" ht="26.25" outlineLevel="3" thickBot="1" x14ac:dyDescent="0.25">
      <c r="A83" s="74">
        <v>4.0999999999999996</v>
      </c>
      <c r="B83" s="152" t="s">
        <v>219</v>
      </c>
      <c r="C83" s="73"/>
      <c r="D83" s="53">
        <v>0</v>
      </c>
      <c r="E83" s="74" t="s">
        <v>44</v>
      </c>
      <c r="F83" s="302">
        <f>SUM(F78:F82)</f>
        <v>0</v>
      </c>
      <c r="G83" s="75"/>
      <c r="H83" s="391"/>
      <c r="I83" s="13"/>
    </row>
    <row r="84" spans="1:9" s="4" customFormat="1" outlineLevel="3" x14ac:dyDescent="0.2">
      <c r="A84" s="76"/>
      <c r="B84" s="77"/>
      <c r="C84" s="76"/>
      <c r="D84" s="76"/>
      <c r="E84" s="340" t="s">
        <v>45</v>
      </c>
      <c r="F84" s="11" t="str">
        <f>IF(F83=D83,"OK","Error")</f>
        <v>OK</v>
      </c>
      <c r="G84" s="79">
        <f>D83-F83</f>
        <v>0</v>
      </c>
      <c r="H84" s="51"/>
    </row>
    <row r="85" spans="1:9" s="4" customFormat="1" ht="13.5" outlineLevel="3" thickBot="1" x14ac:dyDescent="0.25">
      <c r="A85" s="130"/>
      <c r="B85" s="378"/>
      <c r="C85" s="130"/>
      <c r="D85" s="130"/>
      <c r="E85" s="281"/>
      <c r="F85" s="379"/>
      <c r="G85" s="380"/>
      <c r="H85" s="394"/>
    </row>
    <row r="86" spans="1:9" s="4" customFormat="1" outlineLevel="3" x14ac:dyDescent="0.2">
      <c r="A86" s="64"/>
      <c r="B86" s="69"/>
      <c r="C86" s="68"/>
      <c r="D86" s="68"/>
      <c r="E86" s="43" t="s">
        <v>43</v>
      </c>
      <c r="F86" s="9"/>
      <c r="G86" s="68"/>
      <c r="H86" s="390"/>
    </row>
    <row r="87" spans="1:9" s="4" customFormat="1" outlineLevel="3" x14ac:dyDescent="0.2">
      <c r="A87" s="65"/>
      <c r="B87" s="66"/>
      <c r="C87" s="67"/>
      <c r="D87" s="70"/>
      <c r="E87" s="8" t="s">
        <v>43</v>
      </c>
      <c r="F87" s="9"/>
      <c r="G87" s="68"/>
      <c r="H87" s="390"/>
      <c r="I87" s="13"/>
    </row>
    <row r="88" spans="1:9" s="4" customFormat="1" outlineLevel="3" x14ac:dyDescent="0.2">
      <c r="A88" s="65"/>
      <c r="B88" s="66"/>
      <c r="C88" s="67"/>
      <c r="D88" s="70"/>
      <c r="E88" s="8" t="s">
        <v>43</v>
      </c>
      <c r="F88" s="9"/>
      <c r="G88" s="68"/>
      <c r="H88" s="390"/>
      <c r="I88" s="13"/>
    </row>
    <row r="89" spans="1:9" s="4" customFormat="1" ht="13.5" outlineLevel="3" thickBot="1" x14ac:dyDescent="0.25">
      <c r="A89" s="64"/>
      <c r="B89" s="69"/>
      <c r="C89" s="68"/>
      <c r="D89" s="68"/>
      <c r="E89" s="43" t="s">
        <v>43</v>
      </c>
      <c r="F89" s="9"/>
      <c r="G89" s="68"/>
      <c r="H89" s="395"/>
    </row>
    <row r="90" spans="1:9" s="4" customFormat="1" ht="13.5" outlineLevel="2" thickBot="1" x14ac:dyDescent="0.25">
      <c r="A90" s="74">
        <v>4.2</v>
      </c>
      <c r="B90" s="357" t="s">
        <v>220</v>
      </c>
      <c r="C90" s="73"/>
      <c r="D90" s="53">
        <v>0</v>
      </c>
      <c r="E90" s="74" t="s">
        <v>44</v>
      </c>
      <c r="F90" s="302">
        <f>SUM(F86:F89)</f>
        <v>0</v>
      </c>
      <c r="G90" s="75"/>
      <c r="H90" s="391"/>
      <c r="I90" s="13"/>
    </row>
    <row r="91" spans="1:9" s="4" customFormat="1" outlineLevel="2" x14ac:dyDescent="0.2">
      <c r="A91" s="76"/>
      <c r="B91" s="77"/>
      <c r="C91" s="76"/>
      <c r="D91" s="76"/>
      <c r="E91" s="78" t="s">
        <v>45</v>
      </c>
      <c r="F91" s="11" t="str">
        <f>IF(F90=D90,"OK","Error")</f>
        <v>OK</v>
      </c>
      <c r="G91" s="79">
        <f>D90-F90</f>
        <v>0</v>
      </c>
      <c r="H91" s="51"/>
    </row>
    <row r="92" spans="1:9" s="4" customFormat="1" ht="13.5" outlineLevel="2" thickBot="1" x14ac:dyDescent="0.25">
      <c r="A92" s="76"/>
      <c r="B92" s="77"/>
      <c r="C92" s="76"/>
      <c r="D92" s="76"/>
      <c r="E92" s="340"/>
      <c r="F92" s="11"/>
      <c r="G92" s="79"/>
      <c r="H92" s="51"/>
    </row>
    <row r="93" spans="1:9" s="4" customFormat="1" ht="13.5" outlineLevel="2" thickBot="1" x14ac:dyDescent="0.25">
      <c r="A93" s="361">
        <v>5</v>
      </c>
      <c r="B93" s="373" t="s">
        <v>221</v>
      </c>
      <c r="C93" s="372" t="s">
        <v>9</v>
      </c>
      <c r="D93" s="364">
        <f>D101+D109+D117</f>
        <v>0</v>
      </c>
      <c r="E93" s="362" t="s">
        <v>221</v>
      </c>
      <c r="F93" s="365">
        <f>F101+F109+F117</f>
        <v>0</v>
      </c>
      <c r="G93" s="79"/>
      <c r="H93" s="51"/>
    </row>
    <row r="94" spans="1:9" s="4" customFormat="1" ht="13.5" outlineLevel="2" thickBot="1" x14ac:dyDescent="0.25">
      <c r="A94" s="366"/>
      <c r="B94" s="371" t="s">
        <v>222</v>
      </c>
      <c r="C94" s="367"/>
      <c r="D94" s="368"/>
      <c r="E94"/>
      <c r="F94" s="369"/>
      <c r="G94" s="79"/>
      <c r="H94" s="51"/>
    </row>
    <row r="95" spans="1:9" s="4" customFormat="1" ht="13.5" outlineLevel="2" thickBot="1" x14ac:dyDescent="0.25">
      <c r="A95" s="80"/>
      <c r="B95" s="81"/>
      <c r="C95" s="80"/>
      <c r="D95" s="39"/>
      <c r="E95" s="99"/>
      <c r="F95" s="39"/>
      <c r="G95" s="39"/>
      <c r="H95" s="51"/>
    </row>
    <row r="96" spans="1:9" s="4" customFormat="1" outlineLevel="3" x14ac:dyDescent="0.2">
      <c r="A96" s="83"/>
      <c r="B96" s="84"/>
      <c r="C96" s="85"/>
      <c r="D96" s="85"/>
      <c r="E96" s="45" t="s">
        <v>43</v>
      </c>
      <c r="F96" s="34"/>
      <c r="G96" s="87"/>
      <c r="H96" s="389"/>
    </row>
    <row r="97" spans="1:8" s="4" customFormat="1" outlineLevel="3" x14ac:dyDescent="0.2">
      <c r="A97" s="88"/>
      <c r="B97" s="89"/>
      <c r="C97" s="90"/>
      <c r="D97" s="91"/>
      <c r="E97" s="46" t="s">
        <v>43</v>
      </c>
      <c r="F97" s="17"/>
      <c r="G97" s="93"/>
      <c r="H97" s="390"/>
    </row>
    <row r="98" spans="1:8" s="4" customFormat="1" outlineLevel="3" x14ac:dyDescent="0.2">
      <c r="A98" s="92"/>
      <c r="B98" s="94"/>
      <c r="C98" s="91"/>
      <c r="D98" s="91"/>
      <c r="E98" s="46" t="s">
        <v>43</v>
      </c>
      <c r="F98" s="17"/>
      <c r="G98" s="93"/>
      <c r="H98" s="390"/>
    </row>
    <row r="99" spans="1:8" s="4" customFormat="1" outlineLevel="3" x14ac:dyDescent="0.2">
      <c r="A99" s="88"/>
      <c r="B99" s="89"/>
      <c r="C99" s="90"/>
      <c r="D99" s="91"/>
      <c r="E99" s="46" t="s">
        <v>43</v>
      </c>
      <c r="F99" s="17"/>
      <c r="G99" s="93"/>
      <c r="H99" s="390"/>
    </row>
    <row r="100" spans="1:8" s="4" customFormat="1" ht="13.5" outlineLevel="3" thickBot="1" x14ac:dyDescent="0.25">
      <c r="A100" s="92"/>
      <c r="B100" s="94"/>
      <c r="C100" s="91"/>
      <c r="D100" s="91"/>
      <c r="E100" s="47" t="s">
        <v>43</v>
      </c>
      <c r="F100" s="48"/>
      <c r="G100" s="93"/>
      <c r="H100" s="390"/>
    </row>
    <row r="101" spans="1:8" s="4" customFormat="1" ht="13.5" outlineLevel="2" thickBot="1" x14ac:dyDescent="0.25">
      <c r="A101" s="346">
        <v>5.0999999999999996</v>
      </c>
      <c r="B101" s="356" t="s">
        <v>223</v>
      </c>
      <c r="C101" s="96"/>
      <c r="D101" s="52">
        <v>0</v>
      </c>
      <c r="E101" s="97" t="s">
        <v>44</v>
      </c>
      <c r="F101" s="303">
        <f>SUM(F96:F100)</f>
        <v>0</v>
      </c>
      <c r="G101" s="98"/>
      <c r="H101" s="391"/>
    </row>
    <row r="102" spans="1:8" s="4" customFormat="1" outlineLevel="2" x14ac:dyDescent="0.2">
      <c r="A102" s="76"/>
      <c r="B102" s="77"/>
      <c r="C102" s="76"/>
      <c r="D102" s="76"/>
      <c r="E102" s="78" t="s">
        <v>45</v>
      </c>
      <c r="F102" s="11" t="str">
        <f>IF(F101=D101,"OK","Error")</f>
        <v>OK</v>
      </c>
      <c r="G102" s="79">
        <f>D101-F101</f>
        <v>0</v>
      </c>
      <c r="H102" s="51"/>
    </row>
    <row r="103" spans="1:8" s="4" customFormat="1" ht="13.5" outlineLevel="2" thickBot="1" x14ac:dyDescent="0.25">
      <c r="A103" s="80"/>
      <c r="B103" s="81"/>
      <c r="C103" s="80"/>
      <c r="D103" s="82"/>
      <c r="E103" s="40"/>
      <c r="F103" s="39"/>
      <c r="G103" s="39"/>
      <c r="H103" s="51"/>
    </row>
    <row r="104" spans="1:8" s="4" customFormat="1" outlineLevel="3" x14ac:dyDescent="0.2">
      <c r="A104" s="61"/>
      <c r="B104" s="62"/>
      <c r="C104" s="63"/>
      <c r="D104" s="63"/>
      <c r="E104" s="49" t="s">
        <v>43</v>
      </c>
      <c r="F104" s="7"/>
      <c r="G104" s="63"/>
      <c r="H104" s="392"/>
    </row>
    <row r="105" spans="1:8" s="4" customFormat="1" outlineLevel="3" x14ac:dyDescent="0.2">
      <c r="A105" s="65"/>
      <c r="B105" s="66"/>
      <c r="C105" s="67"/>
      <c r="D105" s="68"/>
      <c r="E105" s="43" t="s">
        <v>43</v>
      </c>
      <c r="F105" s="9"/>
      <c r="G105" s="68"/>
      <c r="H105" s="390"/>
    </row>
    <row r="106" spans="1:8" s="4" customFormat="1" outlineLevel="3" x14ac:dyDescent="0.2">
      <c r="A106" s="64"/>
      <c r="B106" s="69"/>
      <c r="C106" s="68"/>
      <c r="D106" s="68"/>
      <c r="E106" s="43" t="s">
        <v>43</v>
      </c>
      <c r="F106" s="9"/>
      <c r="G106" s="68"/>
      <c r="H106" s="390"/>
    </row>
    <row r="107" spans="1:8" s="4" customFormat="1" outlineLevel="3" x14ac:dyDescent="0.2">
      <c r="A107" s="65"/>
      <c r="B107" s="66"/>
      <c r="C107" s="67"/>
      <c r="D107" s="70"/>
      <c r="E107" s="8" t="s">
        <v>43</v>
      </c>
      <c r="F107" s="9"/>
      <c r="G107" s="68"/>
      <c r="H107" s="390"/>
    </row>
    <row r="108" spans="1:8" s="4" customFormat="1" ht="13.5" outlineLevel="3" thickBot="1" x14ac:dyDescent="0.25">
      <c r="A108" s="64"/>
      <c r="B108" s="69"/>
      <c r="C108" s="68"/>
      <c r="D108" s="68"/>
      <c r="E108" s="43" t="s">
        <v>43</v>
      </c>
      <c r="F108" s="9"/>
      <c r="G108" s="68"/>
      <c r="H108" s="390"/>
    </row>
    <row r="109" spans="1:8" s="4" customFormat="1" ht="13.5" outlineLevel="2" thickBot="1" x14ac:dyDescent="0.25">
      <c r="A109" s="74">
        <v>5.2</v>
      </c>
      <c r="B109" s="357" t="s">
        <v>224</v>
      </c>
      <c r="C109" s="73"/>
      <c r="D109" s="53">
        <v>0</v>
      </c>
      <c r="E109" s="74" t="s">
        <v>44</v>
      </c>
      <c r="F109" s="302">
        <f>SUM(F104:F108)</f>
        <v>0</v>
      </c>
      <c r="G109" s="75"/>
      <c r="H109" s="391"/>
    </row>
    <row r="110" spans="1:8" s="4" customFormat="1" outlineLevel="2" x14ac:dyDescent="0.2">
      <c r="A110" s="76"/>
      <c r="B110" s="77"/>
      <c r="C110" s="76"/>
      <c r="D110" s="76"/>
      <c r="E110" s="78" t="s">
        <v>45</v>
      </c>
      <c r="F110" s="11" t="str">
        <f>IF(F109=D109,"OK","Error")</f>
        <v>OK</v>
      </c>
      <c r="G110" s="79">
        <f>D109-F109</f>
        <v>0</v>
      </c>
      <c r="H110" s="51"/>
    </row>
    <row r="111" spans="1:8" s="4" customFormat="1" ht="13.5" outlineLevel="2" thickBot="1" x14ac:dyDescent="0.25">
      <c r="A111" s="80"/>
      <c r="B111" s="81"/>
      <c r="C111" s="80"/>
      <c r="D111" s="39"/>
      <c r="E111" s="99"/>
      <c r="F111" s="39"/>
      <c r="G111" s="39"/>
      <c r="H111" s="51"/>
    </row>
    <row r="112" spans="1:8" s="4" customFormat="1" outlineLevel="3" x14ac:dyDescent="0.2">
      <c r="A112" s="83"/>
      <c r="B112" s="84"/>
      <c r="C112" s="85"/>
      <c r="D112" s="85"/>
      <c r="E112" s="45" t="s">
        <v>43</v>
      </c>
      <c r="F112" s="34"/>
      <c r="G112" s="87"/>
      <c r="H112" s="392"/>
    </row>
    <row r="113" spans="1:8" s="4" customFormat="1" outlineLevel="3" x14ac:dyDescent="0.2">
      <c r="A113" s="88"/>
      <c r="B113" s="89"/>
      <c r="C113" s="90"/>
      <c r="D113" s="91"/>
      <c r="E113" s="46" t="s">
        <v>43</v>
      </c>
      <c r="F113" s="17"/>
      <c r="G113" s="93"/>
      <c r="H113" s="390"/>
    </row>
    <row r="114" spans="1:8" s="4" customFormat="1" outlineLevel="3" x14ac:dyDescent="0.2">
      <c r="A114" s="92"/>
      <c r="B114" s="94"/>
      <c r="C114" s="91"/>
      <c r="D114" s="91"/>
      <c r="E114" s="46" t="s">
        <v>43</v>
      </c>
      <c r="F114" s="17"/>
      <c r="G114" s="93"/>
      <c r="H114" s="390"/>
    </row>
    <row r="115" spans="1:8" s="4" customFormat="1" outlineLevel="3" x14ac:dyDescent="0.2">
      <c r="A115" s="88"/>
      <c r="B115" s="89"/>
      <c r="C115" s="90"/>
      <c r="D115" s="91"/>
      <c r="E115" s="46" t="s">
        <v>43</v>
      </c>
      <c r="F115" s="17"/>
      <c r="G115" s="93"/>
      <c r="H115" s="390"/>
    </row>
    <row r="116" spans="1:8" s="4" customFormat="1" ht="13.5" outlineLevel="3" thickBot="1" x14ac:dyDescent="0.25">
      <c r="A116" s="92"/>
      <c r="B116" s="94"/>
      <c r="C116" s="91"/>
      <c r="D116" s="91"/>
      <c r="E116" s="47" t="s">
        <v>43</v>
      </c>
      <c r="F116" s="48"/>
      <c r="G116" s="93"/>
      <c r="H116" s="390"/>
    </row>
    <row r="117" spans="1:8" s="4" customFormat="1" ht="26.25" outlineLevel="2" thickBot="1" x14ac:dyDescent="0.25">
      <c r="A117" s="346">
        <v>5.3</v>
      </c>
      <c r="B117" s="356" t="s">
        <v>225</v>
      </c>
      <c r="C117" s="96"/>
      <c r="D117" s="52">
        <v>0</v>
      </c>
      <c r="E117" s="97" t="s">
        <v>44</v>
      </c>
      <c r="F117" s="303">
        <f>SUM(F112:F116)</f>
        <v>0</v>
      </c>
      <c r="G117" s="98"/>
      <c r="H117" s="391"/>
    </row>
    <row r="118" spans="1:8" s="4" customFormat="1" outlineLevel="2" x14ac:dyDescent="0.2">
      <c r="A118" s="76"/>
      <c r="B118" s="77"/>
      <c r="C118" s="76"/>
      <c r="D118" s="76"/>
      <c r="E118" s="78" t="s">
        <v>45</v>
      </c>
      <c r="F118" s="11" t="str">
        <f>IF(F117=D117,"OK","Error")</f>
        <v>OK</v>
      </c>
      <c r="G118" s="79">
        <f>D117-F117</f>
        <v>0</v>
      </c>
      <c r="H118" s="51"/>
    </row>
    <row r="119" spans="1:8" s="4" customFormat="1" ht="13.5" outlineLevel="2" thickBot="1" x14ac:dyDescent="0.25">
      <c r="A119" s="76"/>
      <c r="B119" s="77"/>
      <c r="C119" s="76"/>
      <c r="D119" s="76"/>
      <c r="E119" s="340"/>
      <c r="F119" s="11"/>
      <c r="G119" s="79"/>
      <c r="H119" s="51"/>
    </row>
    <row r="120" spans="1:8" s="4" customFormat="1" ht="13.5" outlineLevel="2" thickBot="1" x14ac:dyDescent="0.25">
      <c r="A120" s="361">
        <v>6</v>
      </c>
      <c r="B120" s="373" t="s">
        <v>226</v>
      </c>
      <c r="C120" s="372" t="s">
        <v>9</v>
      </c>
      <c r="D120" s="364">
        <f>D10+D13+D32+D75+D93</f>
        <v>0</v>
      </c>
      <c r="E120" s="362" t="s">
        <v>226</v>
      </c>
      <c r="F120" s="365">
        <f>F10+F13+F32+F75+F93</f>
        <v>0</v>
      </c>
      <c r="G120" s="79"/>
      <c r="H120" s="51"/>
    </row>
    <row r="121" spans="1:8" s="4" customFormat="1" ht="13.5" outlineLevel="2" thickBot="1" x14ac:dyDescent="0.25">
      <c r="A121" s="366"/>
      <c r="B121" s="371" t="s">
        <v>227</v>
      </c>
      <c r="C121" s="367"/>
      <c r="D121" s="368"/>
      <c r="E121"/>
      <c r="F121" s="369"/>
      <c r="G121" s="79"/>
      <c r="H121" s="51"/>
    </row>
    <row r="122" spans="1:8" s="4" customFormat="1" ht="13.5" outlineLevel="2" thickBot="1" x14ac:dyDescent="0.25">
      <c r="A122" s="130"/>
      <c r="B122" s="378"/>
      <c r="C122" s="381"/>
      <c r="D122" s="382"/>
      <c r="E122" s="340"/>
      <c r="F122" s="11"/>
      <c r="G122" s="79"/>
      <c r="H122" s="51"/>
    </row>
    <row r="123" spans="1:8" s="4" customFormat="1" ht="13.5" outlineLevel="2" thickBot="1" x14ac:dyDescent="0.25">
      <c r="A123" s="76"/>
      <c r="B123" s="383" t="s">
        <v>228</v>
      </c>
      <c r="C123" s="76"/>
      <c r="D123" s="76"/>
      <c r="E123" s="340"/>
      <c r="F123" s="11"/>
      <c r="G123" s="79"/>
      <c r="H123" s="51"/>
    </row>
    <row r="124" spans="1:8" s="4" customFormat="1" outlineLevel="3" x14ac:dyDescent="0.2">
      <c r="A124" s="61"/>
      <c r="B124" s="62"/>
      <c r="C124" s="63"/>
      <c r="D124" s="63"/>
      <c r="E124" s="49" t="s">
        <v>43</v>
      </c>
      <c r="F124" s="7"/>
      <c r="G124" s="63"/>
      <c r="H124" s="389"/>
    </row>
    <row r="125" spans="1:8" s="4" customFormat="1" outlineLevel="3" x14ac:dyDescent="0.2">
      <c r="A125" s="65"/>
      <c r="B125" s="66"/>
      <c r="C125" s="67"/>
      <c r="D125" s="68"/>
      <c r="E125" s="43" t="s">
        <v>43</v>
      </c>
      <c r="F125" s="9"/>
      <c r="G125" s="68"/>
      <c r="H125" s="390"/>
    </row>
    <row r="126" spans="1:8" s="4" customFormat="1" outlineLevel="3" x14ac:dyDescent="0.2">
      <c r="A126" s="64"/>
      <c r="B126" s="69"/>
      <c r="C126" s="68"/>
      <c r="D126" s="68"/>
      <c r="E126" s="43" t="s">
        <v>43</v>
      </c>
      <c r="F126" s="9"/>
      <c r="G126" s="68"/>
      <c r="H126" s="390"/>
    </row>
    <row r="127" spans="1:8" s="4" customFormat="1" outlineLevel="3" x14ac:dyDescent="0.2">
      <c r="A127" s="65"/>
      <c r="B127" s="66"/>
      <c r="C127" s="67"/>
      <c r="D127" s="70"/>
      <c r="E127" s="8" t="s">
        <v>43</v>
      </c>
      <c r="F127" s="9"/>
      <c r="G127" s="68"/>
      <c r="H127" s="390"/>
    </row>
    <row r="128" spans="1:8" s="4" customFormat="1" ht="13.5" outlineLevel="3" thickBot="1" x14ac:dyDescent="0.25">
      <c r="A128" s="64"/>
      <c r="B128" s="69"/>
      <c r="C128" s="68"/>
      <c r="D128" s="68"/>
      <c r="E128" s="43" t="s">
        <v>43</v>
      </c>
      <c r="F128" s="9"/>
      <c r="G128" s="68"/>
      <c r="H128" s="390"/>
    </row>
    <row r="129" spans="1:8" s="4" customFormat="1" ht="13.5" outlineLevel="2" thickBot="1" x14ac:dyDescent="0.25">
      <c r="A129" s="74">
        <v>7</v>
      </c>
      <c r="B129" s="357" t="s">
        <v>197</v>
      </c>
      <c r="C129" s="73"/>
      <c r="D129" s="53">
        <v>0</v>
      </c>
      <c r="E129" s="74" t="s">
        <v>44</v>
      </c>
      <c r="F129" s="302">
        <f>SUM(F124:F128)</f>
        <v>0</v>
      </c>
      <c r="G129" s="75"/>
      <c r="H129" s="391"/>
    </row>
    <row r="130" spans="1:8" s="4" customFormat="1" outlineLevel="2" x14ac:dyDescent="0.2">
      <c r="A130" s="76"/>
      <c r="B130" s="77"/>
      <c r="C130" s="76"/>
      <c r="D130" s="76"/>
      <c r="E130" s="78" t="s">
        <v>45</v>
      </c>
      <c r="F130" s="11" t="str">
        <f>IF(F129=D129,"OK","Error")</f>
        <v>OK</v>
      </c>
      <c r="G130" s="79">
        <f>D129-F129</f>
        <v>0</v>
      </c>
      <c r="H130" s="51"/>
    </row>
    <row r="131" spans="1:8" s="4" customFormat="1" ht="13.5" outlineLevel="2" thickBot="1" x14ac:dyDescent="0.25">
      <c r="A131" s="80"/>
      <c r="B131" s="81"/>
      <c r="C131" s="80"/>
      <c r="D131" s="39"/>
      <c r="E131" s="99"/>
      <c r="F131" s="39"/>
      <c r="G131" s="39"/>
      <c r="H131" s="51"/>
    </row>
    <row r="132" spans="1:8" s="4" customFormat="1" outlineLevel="3" x14ac:dyDescent="0.2">
      <c r="A132" s="83"/>
      <c r="B132" s="84"/>
      <c r="C132" s="85"/>
      <c r="D132" s="85"/>
      <c r="E132" s="45" t="s">
        <v>43</v>
      </c>
      <c r="F132" s="34"/>
      <c r="G132" s="87"/>
      <c r="H132" s="392"/>
    </row>
    <row r="133" spans="1:8" s="4" customFormat="1" outlineLevel="3" x14ac:dyDescent="0.2">
      <c r="A133" s="88"/>
      <c r="B133" s="89"/>
      <c r="C133" s="90"/>
      <c r="D133" s="91"/>
      <c r="E133" s="46" t="s">
        <v>43</v>
      </c>
      <c r="F133" s="17"/>
      <c r="G133" s="93"/>
      <c r="H133" s="390"/>
    </row>
    <row r="134" spans="1:8" s="4" customFormat="1" outlineLevel="3" x14ac:dyDescent="0.2">
      <c r="A134" s="92"/>
      <c r="B134" s="94"/>
      <c r="C134" s="91"/>
      <c r="D134" s="91"/>
      <c r="E134" s="46" t="s">
        <v>43</v>
      </c>
      <c r="F134" s="17"/>
      <c r="G134" s="93"/>
      <c r="H134" s="390"/>
    </row>
    <row r="135" spans="1:8" s="4" customFormat="1" outlineLevel="3" x14ac:dyDescent="0.2">
      <c r="A135" s="88"/>
      <c r="B135" s="89"/>
      <c r="C135" s="90"/>
      <c r="D135" s="91"/>
      <c r="E135" s="46" t="s">
        <v>43</v>
      </c>
      <c r="F135" s="17"/>
      <c r="G135" s="93"/>
      <c r="H135" s="390"/>
    </row>
    <row r="136" spans="1:8" s="4" customFormat="1" ht="13.5" outlineLevel="3" thickBot="1" x14ac:dyDescent="0.25">
      <c r="A136" s="92"/>
      <c r="B136" s="94"/>
      <c r="C136" s="91"/>
      <c r="D136" s="91"/>
      <c r="E136" s="47" t="s">
        <v>43</v>
      </c>
      <c r="F136" s="48"/>
      <c r="G136" s="93"/>
      <c r="H136" s="390"/>
    </row>
    <row r="137" spans="1:8" s="4" customFormat="1" ht="13.5" outlineLevel="2" thickBot="1" x14ac:dyDescent="0.25">
      <c r="A137" s="346">
        <v>8</v>
      </c>
      <c r="B137" s="356" t="s">
        <v>210</v>
      </c>
      <c r="C137" s="96"/>
      <c r="D137" s="52">
        <v>0</v>
      </c>
      <c r="E137" s="97" t="s">
        <v>44</v>
      </c>
      <c r="F137" s="303">
        <f>SUM(F132:F136)</f>
        <v>0</v>
      </c>
      <c r="G137" s="98"/>
      <c r="H137" s="391"/>
    </row>
    <row r="138" spans="1:8" s="4" customFormat="1" outlineLevel="2" x14ac:dyDescent="0.2">
      <c r="A138" s="76"/>
      <c r="B138" s="77"/>
      <c r="C138" s="76"/>
      <c r="D138" s="76"/>
      <c r="E138" s="78" t="s">
        <v>45</v>
      </c>
      <c r="F138" s="11" t="str">
        <f>IF(F137=D137,"OK","Error")</f>
        <v>OK</v>
      </c>
      <c r="G138" s="79">
        <f>D137-F137</f>
        <v>0</v>
      </c>
      <c r="H138" s="51"/>
    </row>
    <row r="139" spans="1:8" s="4" customFormat="1" ht="13.5" outlineLevel="2" thickBot="1" x14ac:dyDescent="0.25">
      <c r="A139" s="80"/>
      <c r="B139" s="81"/>
      <c r="C139" s="80"/>
      <c r="D139" s="39"/>
      <c r="E139" s="99"/>
      <c r="F139" s="39"/>
      <c r="G139" s="39"/>
      <c r="H139" s="51"/>
    </row>
    <row r="140" spans="1:8" s="4" customFormat="1" outlineLevel="3" x14ac:dyDescent="0.2">
      <c r="A140" s="61"/>
      <c r="B140" s="62"/>
      <c r="C140" s="63"/>
      <c r="D140" s="63"/>
      <c r="E140" s="49" t="s">
        <v>43</v>
      </c>
      <c r="F140" s="7"/>
      <c r="G140" s="63"/>
      <c r="H140" s="392"/>
    </row>
    <row r="141" spans="1:8" s="4" customFormat="1" outlineLevel="3" x14ac:dyDescent="0.2">
      <c r="A141" s="65"/>
      <c r="B141" s="66"/>
      <c r="C141" s="67"/>
      <c r="D141" s="68"/>
      <c r="E141" s="43" t="s">
        <v>43</v>
      </c>
      <c r="F141" s="9"/>
      <c r="G141" s="68"/>
      <c r="H141" s="390"/>
    </row>
    <row r="142" spans="1:8" s="4" customFormat="1" outlineLevel="3" x14ac:dyDescent="0.2">
      <c r="A142" s="64"/>
      <c r="B142" s="69"/>
      <c r="C142" s="68"/>
      <c r="D142" s="68"/>
      <c r="E142" s="43" t="s">
        <v>43</v>
      </c>
      <c r="F142" s="9"/>
      <c r="G142" s="68"/>
      <c r="H142" s="390"/>
    </row>
    <row r="143" spans="1:8" s="4" customFormat="1" outlineLevel="3" x14ac:dyDescent="0.2">
      <c r="A143" s="65"/>
      <c r="B143" s="66"/>
      <c r="C143" s="67"/>
      <c r="D143" s="70"/>
      <c r="E143" s="8" t="s">
        <v>43</v>
      </c>
      <c r="F143" s="9"/>
      <c r="G143" s="68"/>
      <c r="H143" s="390"/>
    </row>
    <row r="144" spans="1:8" s="4" customFormat="1" ht="13.5" outlineLevel="3" thickBot="1" x14ac:dyDescent="0.25">
      <c r="A144" s="64"/>
      <c r="B144" s="69"/>
      <c r="C144" s="68"/>
      <c r="D144" s="68"/>
      <c r="E144" s="43" t="s">
        <v>43</v>
      </c>
      <c r="F144" s="9"/>
      <c r="G144" s="68"/>
      <c r="H144" s="390"/>
    </row>
    <row r="145" spans="1:8" s="4" customFormat="1" ht="26.25" outlineLevel="2" thickBot="1" x14ac:dyDescent="0.25">
      <c r="A145" s="74">
        <v>9</v>
      </c>
      <c r="B145" s="152" t="s">
        <v>229</v>
      </c>
      <c r="C145" s="73"/>
      <c r="D145" s="53">
        <v>0</v>
      </c>
      <c r="E145" s="74" t="s">
        <v>44</v>
      </c>
      <c r="F145" s="302">
        <f>SUM(F140:F144)</f>
        <v>0</v>
      </c>
      <c r="G145" s="75"/>
      <c r="H145" s="391"/>
    </row>
    <row r="146" spans="1:8" s="4" customFormat="1" outlineLevel="2" x14ac:dyDescent="0.2">
      <c r="A146" s="76"/>
      <c r="B146" s="77"/>
      <c r="C146" s="76"/>
      <c r="D146" s="76"/>
      <c r="E146" s="78" t="s">
        <v>45</v>
      </c>
      <c r="F146" s="11" t="str">
        <f>IF(F145=D145,"OK","Error")</f>
        <v>OK</v>
      </c>
      <c r="G146" s="79">
        <f>D145-F145</f>
        <v>0</v>
      </c>
      <c r="H146" s="51"/>
    </row>
    <row r="147" spans="1:8" s="4" customFormat="1" ht="13.5" outlineLevel="2" thickBot="1" x14ac:dyDescent="0.25">
      <c r="A147" s="80"/>
      <c r="B147" s="81"/>
      <c r="C147" s="80"/>
      <c r="D147" s="39"/>
      <c r="E147" s="99"/>
      <c r="F147" s="39"/>
      <c r="G147" s="39"/>
      <c r="H147" s="51"/>
    </row>
    <row r="148" spans="1:8" s="4" customFormat="1" outlineLevel="3" x14ac:dyDescent="0.2">
      <c r="A148" s="83"/>
      <c r="B148" s="84"/>
      <c r="C148" s="85"/>
      <c r="D148" s="85"/>
      <c r="E148" s="45" t="s">
        <v>43</v>
      </c>
      <c r="F148" s="34"/>
      <c r="G148" s="87"/>
      <c r="H148" s="392"/>
    </row>
    <row r="149" spans="1:8" s="4" customFormat="1" outlineLevel="3" x14ac:dyDescent="0.2">
      <c r="A149" s="88"/>
      <c r="B149" s="89"/>
      <c r="C149" s="90"/>
      <c r="D149" s="91"/>
      <c r="E149" s="46" t="s">
        <v>43</v>
      </c>
      <c r="F149" s="17"/>
      <c r="G149" s="93"/>
      <c r="H149" s="390"/>
    </row>
    <row r="150" spans="1:8" s="4" customFormat="1" outlineLevel="3" x14ac:dyDescent="0.2">
      <c r="A150" s="92"/>
      <c r="B150" s="94"/>
      <c r="C150" s="91"/>
      <c r="D150" s="91"/>
      <c r="E150" s="46" t="s">
        <v>43</v>
      </c>
      <c r="F150" s="17"/>
      <c r="G150" s="93"/>
      <c r="H150" s="390"/>
    </row>
    <row r="151" spans="1:8" s="4" customFormat="1" outlineLevel="3" x14ac:dyDescent="0.2">
      <c r="A151" s="88"/>
      <c r="B151" s="89"/>
      <c r="C151" s="90"/>
      <c r="D151" s="91"/>
      <c r="E151" s="46" t="s">
        <v>43</v>
      </c>
      <c r="F151" s="17"/>
      <c r="G151" s="93"/>
      <c r="H151" s="390"/>
    </row>
    <row r="152" spans="1:8" s="4" customFormat="1" ht="13.5" outlineLevel="3" thickBot="1" x14ac:dyDescent="0.25">
      <c r="A152" s="92"/>
      <c r="B152" s="94"/>
      <c r="C152" s="91"/>
      <c r="D152" s="91"/>
      <c r="E152" s="47" t="s">
        <v>43</v>
      </c>
      <c r="F152" s="48"/>
      <c r="G152" s="93"/>
      <c r="H152" s="390"/>
    </row>
    <row r="153" spans="1:8" s="4" customFormat="1" ht="26.25" outlineLevel="2" thickBot="1" x14ac:dyDescent="0.25">
      <c r="A153" s="346">
        <v>10</v>
      </c>
      <c r="B153" s="356" t="s">
        <v>198</v>
      </c>
      <c r="C153" s="96"/>
      <c r="D153" s="52">
        <v>0</v>
      </c>
      <c r="E153" s="97" t="s">
        <v>44</v>
      </c>
      <c r="F153" s="303">
        <f>SUM(F148:F152)</f>
        <v>0</v>
      </c>
      <c r="G153" s="98"/>
      <c r="H153" s="391"/>
    </row>
    <row r="154" spans="1:8" s="4" customFormat="1" outlineLevel="2" x14ac:dyDescent="0.2">
      <c r="A154" s="76"/>
      <c r="B154" s="77"/>
      <c r="C154" s="76"/>
      <c r="D154" s="76"/>
      <c r="E154" s="78" t="s">
        <v>45</v>
      </c>
      <c r="F154" s="11" t="str">
        <f>IF(F153=D153,"OK","Error")</f>
        <v>OK</v>
      </c>
      <c r="G154" s="79">
        <f>D153-F153</f>
        <v>0</v>
      </c>
      <c r="H154" s="51"/>
    </row>
    <row r="155" spans="1:8" s="4" customFormat="1" ht="13.5" outlineLevel="2" thickBot="1" x14ac:dyDescent="0.25">
      <c r="A155" s="80"/>
      <c r="B155" s="81"/>
      <c r="C155" s="80"/>
      <c r="D155" s="39"/>
      <c r="E155" s="99"/>
      <c r="F155" s="39"/>
      <c r="G155" s="39"/>
      <c r="H155" s="51"/>
    </row>
    <row r="156" spans="1:8" s="4" customFormat="1" outlineLevel="3" x14ac:dyDescent="0.2">
      <c r="A156" s="61"/>
      <c r="B156" s="62"/>
      <c r="C156" s="63"/>
      <c r="D156" s="63"/>
      <c r="E156" s="49" t="s">
        <v>43</v>
      </c>
      <c r="F156" s="7"/>
      <c r="G156" s="63"/>
      <c r="H156" s="392"/>
    </row>
    <row r="157" spans="1:8" s="4" customFormat="1" outlineLevel="3" x14ac:dyDescent="0.2">
      <c r="A157" s="65"/>
      <c r="B157" s="66"/>
      <c r="C157" s="67"/>
      <c r="D157" s="68"/>
      <c r="E157" s="43" t="s">
        <v>43</v>
      </c>
      <c r="F157" s="9"/>
      <c r="G157" s="68"/>
      <c r="H157" s="390"/>
    </row>
    <row r="158" spans="1:8" s="4" customFormat="1" outlineLevel="3" x14ac:dyDescent="0.2">
      <c r="A158" s="64"/>
      <c r="B158" s="69"/>
      <c r="C158" s="68"/>
      <c r="D158" s="68"/>
      <c r="E158" s="43" t="s">
        <v>43</v>
      </c>
      <c r="F158" s="9"/>
      <c r="G158" s="68"/>
      <c r="H158" s="390"/>
    </row>
    <row r="159" spans="1:8" s="4" customFormat="1" outlineLevel="3" x14ac:dyDescent="0.2">
      <c r="A159" s="65"/>
      <c r="B159" s="66"/>
      <c r="C159" s="67"/>
      <c r="D159" s="70"/>
      <c r="E159" s="8" t="s">
        <v>43</v>
      </c>
      <c r="F159" s="9"/>
      <c r="G159" s="68"/>
      <c r="H159" s="390"/>
    </row>
    <row r="160" spans="1:8" s="4" customFormat="1" ht="13.5" outlineLevel="3" thickBot="1" x14ac:dyDescent="0.25">
      <c r="A160" s="64"/>
      <c r="B160" s="69"/>
      <c r="C160" s="68"/>
      <c r="D160" s="68"/>
      <c r="E160" s="43" t="s">
        <v>43</v>
      </c>
      <c r="F160" s="9"/>
      <c r="G160" s="68"/>
      <c r="H160" s="390"/>
    </row>
    <row r="161" spans="1:8" s="4" customFormat="1" ht="26.25" outlineLevel="2" thickBot="1" x14ac:dyDescent="0.25">
      <c r="A161" s="74">
        <v>11</v>
      </c>
      <c r="B161" s="357" t="s">
        <v>199</v>
      </c>
      <c r="C161" s="73"/>
      <c r="D161" s="53">
        <v>0</v>
      </c>
      <c r="E161" s="74" t="s">
        <v>44</v>
      </c>
      <c r="F161" s="302">
        <f>SUM(F156:F160)</f>
        <v>0</v>
      </c>
      <c r="G161" s="75"/>
      <c r="H161" s="391"/>
    </row>
    <row r="162" spans="1:8" s="4" customFormat="1" outlineLevel="2" x14ac:dyDescent="0.2">
      <c r="A162" s="76"/>
      <c r="B162" s="77"/>
      <c r="C162" s="76"/>
      <c r="D162" s="76"/>
      <c r="E162" s="78" t="s">
        <v>45</v>
      </c>
      <c r="F162" s="11" t="str">
        <f>IF(F161=D161,"OK","Error")</f>
        <v>OK</v>
      </c>
      <c r="G162" s="79">
        <f>D161-F161</f>
        <v>0</v>
      </c>
      <c r="H162" s="51"/>
    </row>
    <row r="163" spans="1:8" s="4" customFormat="1" ht="13.5" outlineLevel="2" thickBot="1" x14ac:dyDescent="0.25">
      <c r="A163" s="80"/>
      <c r="B163" s="81"/>
      <c r="C163" s="80"/>
      <c r="D163" s="107"/>
      <c r="E163" s="107"/>
      <c r="F163" s="39"/>
      <c r="G163" s="39"/>
      <c r="H163" s="51"/>
    </row>
    <row r="164" spans="1:8" s="4" customFormat="1" outlineLevel="3" x14ac:dyDescent="0.2">
      <c r="A164" s="83"/>
      <c r="B164" s="84"/>
      <c r="C164" s="85"/>
      <c r="D164" s="85"/>
      <c r="E164" s="45" t="s">
        <v>43</v>
      </c>
      <c r="F164" s="34"/>
      <c r="G164" s="87"/>
      <c r="H164" s="392"/>
    </row>
    <row r="165" spans="1:8" s="4" customFormat="1" outlineLevel="3" x14ac:dyDescent="0.2">
      <c r="A165" s="88"/>
      <c r="B165" s="89"/>
      <c r="C165" s="90"/>
      <c r="D165" s="91"/>
      <c r="E165" s="46" t="s">
        <v>43</v>
      </c>
      <c r="F165" s="17"/>
      <c r="G165" s="93"/>
      <c r="H165" s="390"/>
    </row>
    <row r="166" spans="1:8" s="4" customFormat="1" outlineLevel="3" x14ac:dyDescent="0.2">
      <c r="A166" s="92"/>
      <c r="B166" s="94"/>
      <c r="C166" s="91"/>
      <c r="D166" s="91"/>
      <c r="E166" s="46" t="s">
        <v>43</v>
      </c>
      <c r="F166" s="17"/>
      <c r="G166" s="93"/>
      <c r="H166" s="390"/>
    </row>
    <row r="167" spans="1:8" s="4" customFormat="1" outlineLevel="3" x14ac:dyDescent="0.2">
      <c r="A167" s="88"/>
      <c r="B167" s="89"/>
      <c r="C167" s="90"/>
      <c r="D167" s="91"/>
      <c r="E167" s="46" t="s">
        <v>43</v>
      </c>
      <c r="F167" s="17"/>
      <c r="G167" s="93"/>
      <c r="H167" s="390"/>
    </row>
    <row r="168" spans="1:8" s="4" customFormat="1" ht="13.5" outlineLevel="3" thickBot="1" x14ac:dyDescent="0.25">
      <c r="A168" s="92"/>
      <c r="B168" s="94"/>
      <c r="C168" s="91"/>
      <c r="D168" s="91"/>
      <c r="E168" s="47" t="s">
        <v>43</v>
      </c>
      <c r="F168" s="48"/>
      <c r="G168" s="93"/>
      <c r="H168" s="390"/>
    </row>
    <row r="169" spans="1:8" s="4" customFormat="1" ht="13.5" outlineLevel="2" thickBot="1" x14ac:dyDescent="0.25">
      <c r="A169" s="346">
        <v>12</v>
      </c>
      <c r="B169" s="356" t="s">
        <v>200</v>
      </c>
      <c r="C169" s="96"/>
      <c r="D169" s="52">
        <v>0</v>
      </c>
      <c r="E169" s="97" t="s">
        <v>44</v>
      </c>
      <c r="F169" s="303">
        <f>SUM(F164:F168)</f>
        <v>0</v>
      </c>
      <c r="G169" s="98"/>
      <c r="H169" s="391"/>
    </row>
    <row r="170" spans="1:8" s="4" customFormat="1" outlineLevel="2" x14ac:dyDescent="0.2">
      <c r="A170" s="76"/>
      <c r="B170" s="77"/>
      <c r="C170" s="76"/>
      <c r="D170" s="76"/>
      <c r="E170" s="78" t="s">
        <v>45</v>
      </c>
      <c r="F170" s="11" t="str">
        <f>IF(F169=D169,"OK","Error")</f>
        <v>OK</v>
      </c>
      <c r="G170" s="79">
        <f>D169-F169</f>
        <v>0</v>
      </c>
      <c r="H170" s="51"/>
    </row>
    <row r="171" spans="1:8" s="4" customFormat="1" ht="13.5" outlineLevel="2" thickBot="1" x14ac:dyDescent="0.25">
      <c r="A171" s="80"/>
      <c r="B171" s="81"/>
      <c r="C171" s="80"/>
      <c r="D171" s="82"/>
      <c r="E171" s="40"/>
      <c r="F171" s="39"/>
      <c r="G171" s="39"/>
      <c r="H171" s="51"/>
    </row>
    <row r="172" spans="1:8" s="4" customFormat="1" outlineLevel="3" x14ac:dyDescent="0.2">
      <c r="A172" s="61"/>
      <c r="B172" s="62"/>
      <c r="C172" s="63"/>
      <c r="D172" s="63"/>
      <c r="E172" s="49" t="s">
        <v>43</v>
      </c>
      <c r="F172" s="7"/>
      <c r="G172" s="63"/>
      <c r="H172" s="392"/>
    </row>
    <row r="173" spans="1:8" s="4" customFormat="1" outlineLevel="3" x14ac:dyDescent="0.2">
      <c r="A173" s="65"/>
      <c r="B173" s="66"/>
      <c r="C173" s="67"/>
      <c r="D173" s="68"/>
      <c r="E173" s="43" t="s">
        <v>43</v>
      </c>
      <c r="F173" s="9"/>
      <c r="G173" s="68"/>
      <c r="H173" s="390"/>
    </row>
    <row r="174" spans="1:8" s="4" customFormat="1" outlineLevel="3" x14ac:dyDescent="0.2">
      <c r="A174" s="64"/>
      <c r="B174" s="69"/>
      <c r="C174" s="68"/>
      <c r="D174" s="68"/>
      <c r="E174" s="43" t="s">
        <v>43</v>
      </c>
      <c r="F174" s="9"/>
      <c r="G174" s="68"/>
      <c r="H174" s="390"/>
    </row>
    <row r="175" spans="1:8" s="4" customFormat="1" outlineLevel="3" x14ac:dyDescent="0.2">
      <c r="A175" s="65"/>
      <c r="B175" s="66"/>
      <c r="C175" s="67"/>
      <c r="D175" s="70"/>
      <c r="E175" s="8" t="s">
        <v>43</v>
      </c>
      <c r="F175" s="9"/>
      <c r="G175" s="68"/>
      <c r="H175" s="390"/>
    </row>
    <row r="176" spans="1:8" s="4" customFormat="1" ht="13.5" outlineLevel="3" thickBot="1" x14ac:dyDescent="0.25">
      <c r="A176" s="64"/>
      <c r="B176" s="69"/>
      <c r="C176" s="68"/>
      <c r="D176" s="68"/>
      <c r="E176" s="43" t="s">
        <v>43</v>
      </c>
      <c r="F176" s="9"/>
      <c r="G176" s="68"/>
      <c r="H176" s="390"/>
    </row>
    <row r="177" spans="1:8" s="4" customFormat="1" ht="26.25" outlineLevel="2" thickBot="1" x14ac:dyDescent="0.25">
      <c r="A177" s="74">
        <v>13</v>
      </c>
      <c r="B177" s="357" t="s">
        <v>201</v>
      </c>
      <c r="C177" s="73"/>
      <c r="D177" s="53">
        <v>0</v>
      </c>
      <c r="E177" s="74" t="s">
        <v>44</v>
      </c>
      <c r="F177" s="302">
        <f>SUM(F172:F176)</f>
        <v>0</v>
      </c>
      <c r="G177" s="75"/>
      <c r="H177" s="391"/>
    </row>
    <row r="178" spans="1:8" s="4" customFormat="1" outlineLevel="2" x14ac:dyDescent="0.2">
      <c r="A178" s="76"/>
      <c r="B178" s="77"/>
      <c r="C178" s="76"/>
      <c r="D178" s="76"/>
      <c r="E178" s="78" t="s">
        <v>45</v>
      </c>
      <c r="F178" s="11" t="str">
        <f>IF(F177=D177,"OK","Error")</f>
        <v>OK</v>
      </c>
      <c r="G178" s="79">
        <f>D177-F177</f>
        <v>0</v>
      </c>
      <c r="H178" s="51"/>
    </row>
    <row r="179" spans="1:8" s="4" customFormat="1" ht="13.5" outlineLevel="2" thickBot="1" x14ac:dyDescent="0.25">
      <c r="A179" s="80"/>
      <c r="B179" s="81"/>
      <c r="C179" s="80"/>
      <c r="D179" s="82"/>
      <c r="E179" s="40"/>
      <c r="F179" s="39"/>
      <c r="G179" s="39"/>
      <c r="H179" s="51"/>
    </row>
    <row r="180" spans="1:8" s="4" customFormat="1" outlineLevel="3" x14ac:dyDescent="0.2">
      <c r="A180" s="83"/>
      <c r="B180" s="84"/>
      <c r="C180" s="85"/>
      <c r="D180" s="85"/>
      <c r="E180" s="45" t="s">
        <v>43</v>
      </c>
      <c r="F180" s="34"/>
      <c r="G180" s="87"/>
      <c r="H180" s="392"/>
    </row>
    <row r="181" spans="1:8" s="4" customFormat="1" outlineLevel="3" x14ac:dyDescent="0.2">
      <c r="A181" s="88"/>
      <c r="B181" s="89"/>
      <c r="C181" s="90"/>
      <c r="D181" s="91"/>
      <c r="E181" s="46" t="s">
        <v>43</v>
      </c>
      <c r="F181" s="17"/>
      <c r="G181" s="93"/>
      <c r="H181" s="390"/>
    </row>
    <row r="182" spans="1:8" s="4" customFormat="1" outlineLevel="3" x14ac:dyDescent="0.2">
      <c r="A182" s="92"/>
      <c r="B182" s="94"/>
      <c r="C182" s="91"/>
      <c r="D182" s="91"/>
      <c r="E182" s="46" t="s">
        <v>43</v>
      </c>
      <c r="F182" s="17"/>
      <c r="G182" s="93"/>
      <c r="H182" s="390"/>
    </row>
    <row r="183" spans="1:8" s="4" customFormat="1" outlineLevel="3" x14ac:dyDescent="0.2">
      <c r="A183" s="88"/>
      <c r="B183" s="89"/>
      <c r="C183" s="90"/>
      <c r="D183" s="91"/>
      <c r="E183" s="46" t="s">
        <v>43</v>
      </c>
      <c r="F183" s="17"/>
      <c r="G183" s="93"/>
      <c r="H183" s="390"/>
    </row>
    <row r="184" spans="1:8" s="4" customFormat="1" ht="13.5" outlineLevel="3" thickBot="1" x14ac:dyDescent="0.25">
      <c r="A184" s="92"/>
      <c r="B184" s="94"/>
      <c r="C184" s="91"/>
      <c r="D184" s="91"/>
      <c r="E184" s="47" t="s">
        <v>43</v>
      </c>
      <c r="F184" s="48"/>
      <c r="G184" s="93"/>
      <c r="H184" s="390"/>
    </row>
    <row r="185" spans="1:8" s="4" customFormat="1" ht="13.5" outlineLevel="2" thickBot="1" x14ac:dyDescent="0.25">
      <c r="A185" s="346">
        <v>14</v>
      </c>
      <c r="B185" s="243" t="s">
        <v>202</v>
      </c>
      <c r="C185" s="96"/>
      <c r="D185" s="384">
        <v>0</v>
      </c>
      <c r="E185" s="97"/>
      <c r="F185" s="303">
        <f>SUM(F180:F184)</f>
        <v>0</v>
      </c>
      <c r="G185" s="98"/>
      <c r="H185" s="391"/>
    </row>
    <row r="186" spans="1:8" s="4" customFormat="1" outlineLevel="2" x14ac:dyDescent="0.2">
      <c r="A186" s="76"/>
      <c r="B186" s="77"/>
      <c r="C186" s="76"/>
      <c r="D186" s="76"/>
      <c r="E186" s="78" t="s">
        <v>45</v>
      </c>
      <c r="F186" s="11" t="str">
        <f>IF(F185=D185,"OK","Error")</f>
        <v>OK</v>
      </c>
      <c r="G186" s="79">
        <f>D185-F185</f>
        <v>0</v>
      </c>
      <c r="H186" s="44"/>
    </row>
    <row r="187" spans="1:8" s="4" customFormat="1" ht="13.5" outlineLevel="2" thickBot="1" x14ac:dyDescent="0.25">
      <c r="A187" s="76"/>
      <c r="B187" s="77"/>
      <c r="C187" s="76"/>
      <c r="D187" s="76"/>
      <c r="E187" s="281"/>
      <c r="F187" s="11"/>
      <c r="G187" s="79"/>
      <c r="H187" s="44"/>
    </row>
    <row r="188" spans="1:8" s="4" customFormat="1" ht="13.5" outlineLevel="2" thickBot="1" x14ac:dyDescent="0.25">
      <c r="A188" s="361">
        <v>15</v>
      </c>
      <c r="B188" s="373" t="s">
        <v>203</v>
      </c>
      <c r="C188" s="372" t="s">
        <v>9</v>
      </c>
      <c r="D188" s="364">
        <f>D129+D137+D145+D153+D161+D169+D177+D185</f>
        <v>0</v>
      </c>
      <c r="E188" s="362" t="s">
        <v>203</v>
      </c>
      <c r="F188" s="365">
        <f>F129+F137+F145+F153+F161+F169+F177+F185</f>
        <v>0</v>
      </c>
      <c r="G188" s="79"/>
      <c r="H188" s="44"/>
    </row>
    <row r="189" spans="1:8" s="4" customFormat="1" ht="13.5" outlineLevel="2" thickBot="1" x14ac:dyDescent="0.25">
      <c r="A189" s="366"/>
      <c r="B189" s="371" t="s">
        <v>230</v>
      </c>
      <c r="C189" s="367"/>
      <c r="D189" s="368"/>
      <c r="E189"/>
      <c r="F189" s="369"/>
      <c r="G189" s="79"/>
      <c r="H189" s="44"/>
    </row>
    <row r="190" spans="1:8" s="4" customFormat="1" ht="13.5" outlineLevel="2" thickBot="1" x14ac:dyDescent="0.25">
      <c r="A190" s="385"/>
      <c r="B190" s="386"/>
      <c r="C190" s="387"/>
      <c r="D190" s="388"/>
      <c r="E190"/>
      <c r="F190" s="30"/>
      <c r="G190" s="79"/>
      <c r="H190" s="44"/>
    </row>
    <row r="191" spans="1:8" s="4" customFormat="1" ht="13.5" outlineLevel="2" thickBot="1" x14ac:dyDescent="0.25">
      <c r="A191" s="361">
        <v>16</v>
      </c>
      <c r="B191" s="373" t="s">
        <v>231</v>
      </c>
      <c r="C191" s="372" t="s">
        <v>9</v>
      </c>
      <c r="D191" s="364">
        <f>D120+D188</f>
        <v>0</v>
      </c>
      <c r="E191" s="362" t="s">
        <v>231</v>
      </c>
      <c r="F191" s="365">
        <f>F120+F188</f>
        <v>0</v>
      </c>
      <c r="G191" s="79"/>
      <c r="H191" s="44"/>
    </row>
    <row r="192" spans="1:8" s="4" customFormat="1" ht="13.5" outlineLevel="2" thickBot="1" x14ac:dyDescent="0.25">
      <c r="A192" s="366"/>
      <c r="B192" s="371" t="s">
        <v>232</v>
      </c>
      <c r="C192" s="367"/>
      <c r="D192" s="368"/>
      <c r="E192"/>
      <c r="F192" s="369"/>
      <c r="G192" s="79"/>
      <c r="H192" s="44"/>
    </row>
    <row r="193" spans="1:8" s="4" customFormat="1" ht="13.5" outlineLevel="2" thickBot="1" x14ac:dyDescent="0.25">
      <c r="A193" s="385"/>
      <c r="B193" s="436"/>
      <c r="C193" s="437"/>
      <c r="D193" s="438"/>
      <c r="E193"/>
      <c r="F193" s="30"/>
      <c r="G193" s="79"/>
      <c r="H193" s="44"/>
    </row>
    <row r="194" spans="1:8" s="4" customFormat="1" ht="13.5" outlineLevel="2" thickBot="1" x14ac:dyDescent="0.25">
      <c r="A194" s="396">
        <v>17</v>
      </c>
      <c r="B194" s="403" t="s">
        <v>204</v>
      </c>
      <c r="C194" s="398"/>
      <c r="D194" s="399"/>
      <c r="E194" s="40"/>
      <c r="F194" s="39"/>
      <c r="G194" s="39"/>
      <c r="H194" s="44"/>
    </row>
    <row r="195" spans="1:8" s="4" customFormat="1" ht="13.5" outlineLevel="2" thickBot="1" x14ac:dyDescent="0.25">
      <c r="A195" s="400"/>
      <c r="B195" s="404" t="s">
        <v>233</v>
      </c>
      <c r="C195" s="402"/>
      <c r="D195" s="240"/>
      <c r="E195" s="40"/>
      <c r="F195" s="39"/>
      <c r="G195" s="39"/>
      <c r="H195" s="44"/>
    </row>
    <row r="196" spans="1:8" s="4" customFormat="1" ht="13.5" outlineLevel="2" thickBot="1" x14ac:dyDescent="0.25">
      <c r="A196" s="400"/>
      <c r="B196" s="404" t="s">
        <v>206</v>
      </c>
      <c r="C196" s="402"/>
      <c r="D196" s="399"/>
      <c r="E196" s="40"/>
      <c r="F196" s="39"/>
      <c r="G196" s="39"/>
      <c r="H196" s="44"/>
    </row>
    <row r="197" spans="1:8" s="4" customFormat="1" outlineLevel="3" x14ac:dyDescent="0.2">
      <c r="A197" s="83"/>
      <c r="B197" s="84"/>
      <c r="C197" s="85"/>
      <c r="D197" s="85"/>
      <c r="E197" s="45" t="s">
        <v>43</v>
      </c>
      <c r="F197" s="34"/>
      <c r="G197" s="87"/>
      <c r="H197" s="392"/>
    </row>
    <row r="198" spans="1:8" s="4" customFormat="1" outlineLevel="3" x14ac:dyDescent="0.2">
      <c r="A198" s="88"/>
      <c r="B198" s="89"/>
      <c r="C198" s="90"/>
      <c r="D198" s="91"/>
      <c r="E198" s="46" t="s">
        <v>43</v>
      </c>
      <c r="F198" s="17"/>
      <c r="G198" s="93"/>
      <c r="H198" s="390"/>
    </row>
    <row r="199" spans="1:8" s="4" customFormat="1" outlineLevel="3" x14ac:dyDescent="0.2">
      <c r="A199" s="92"/>
      <c r="B199" s="94"/>
      <c r="C199" s="91"/>
      <c r="D199" s="91"/>
      <c r="E199" s="46" t="s">
        <v>43</v>
      </c>
      <c r="F199" s="17"/>
      <c r="G199" s="93"/>
      <c r="H199" s="390"/>
    </row>
    <row r="200" spans="1:8" s="4" customFormat="1" outlineLevel="3" x14ac:dyDescent="0.2">
      <c r="A200" s="88"/>
      <c r="B200" s="89"/>
      <c r="C200" s="90"/>
      <c r="D200" s="91"/>
      <c r="E200" s="46" t="s">
        <v>43</v>
      </c>
      <c r="F200" s="17"/>
      <c r="G200" s="93"/>
      <c r="H200" s="390"/>
    </row>
    <row r="201" spans="1:8" s="4" customFormat="1" ht="13.5" outlineLevel="3" thickBot="1" x14ac:dyDescent="0.25">
      <c r="A201" s="92"/>
      <c r="B201" s="94"/>
      <c r="C201" s="91"/>
      <c r="D201" s="91"/>
      <c r="E201" s="47" t="s">
        <v>43</v>
      </c>
      <c r="F201" s="48"/>
      <c r="G201" s="93"/>
      <c r="H201" s="390"/>
    </row>
    <row r="202" spans="1:8" s="4" customFormat="1" ht="13.5" outlineLevel="2" thickBot="1" x14ac:dyDescent="0.25">
      <c r="A202" s="346">
        <v>18</v>
      </c>
      <c r="B202" s="356" t="s">
        <v>234</v>
      </c>
      <c r="C202" s="96"/>
      <c r="D202" s="52">
        <v>0</v>
      </c>
      <c r="E202" s="97" t="s">
        <v>44</v>
      </c>
      <c r="F202" s="303">
        <f>SUM(F197:F201)</f>
        <v>0</v>
      </c>
      <c r="G202" s="98"/>
      <c r="H202" s="391"/>
    </row>
    <row r="203" spans="1:8" s="4" customFormat="1" outlineLevel="2" x14ac:dyDescent="0.2">
      <c r="A203" s="76"/>
      <c r="B203" s="77"/>
      <c r="C203" s="76"/>
      <c r="D203" s="76"/>
      <c r="E203" s="78" t="s">
        <v>45</v>
      </c>
      <c r="F203" s="11" t="str">
        <f>IF(F202=D202,"OK","Error")</f>
        <v>OK</v>
      </c>
      <c r="G203" s="79">
        <f>D202-F202</f>
        <v>0</v>
      </c>
      <c r="H203" s="51"/>
    </row>
    <row r="204" spans="1:8" s="4" customFormat="1" ht="13.5" outlineLevel="2" thickBot="1" x14ac:dyDescent="0.25">
      <c r="A204" s="112"/>
      <c r="B204" s="113"/>
      <c r="C204" s="112"/>
      <c r="D204" s="82"/>
      <c r="E204" s="40"/>
      <c r="F204" s="39"/>
      <c r="G204" s="39"/>
      <c r="H204" s="51"/>
    </row>
    <row r="205" spans="1:8" s="4" customFormat="1" ht="13.5" outlineLevel="1" thickBot="1" x14ac:dyDescent="0.25">
      <c r="A205" s="114">
        <v>19</v>
      </c>
      <c r="B205" s="408" t="s">
        <v>235</v>
      </c>
      <c r="C205" s="116" t="s">
        <v>9</v>
      </c>
      <c r="D205" s="409">
        <f>D213+D221+D229+D237</f>
        <v>0</v>
      </c>
      <c r="E205" s="115" t="s">
        <v>238</v>
      </c>
      <c r="F205" s="117">
        <f>F213+F221+F229+F237</f>
        <v>0</v>
      </c>
      <c r="G205" s="118"/>
      <c r="H205" s="50"/>
    </row>
    <row r="206" spans="1:8" s="4" customFormat="1" ht="13.5" outlineLevel="1" thickBot="1" x14ac:dyDescent="0.25">
      <c r="A206" s="119"/>
      <c r="B206" s="462" t="s">
        <v>236</v>
      </c>
      <c r="C206" s="463"/>
      <c r="D206" s="464"/>
      <c r="E206" s="120"/>
      <c r="F206" s="121"/>
      <c r="G206" s="39"/>
      <c r="H206" s="51"/>
    </row>
    <row r="207" spans="1:8" s="25" customFormat="1" ht="13.5" outlineLevel="1" thickBot="1" x14ac:dyDescent="0.25">
      <c r="A207" s="119"/>
      <c r="B207" s="122"/>
      <c r="C207" s="123"/>
      <c r="D207" s="439"/>
      <c r="E207" s="104"/>
      <c r="F207" s="35"/>
      <c r="G207" s="104"/>
      <c r="H207" s="51"/>
    </row>
    <row r="208" spans="1:8" s="4" customFormat="1" outlineLevel="4" x14ac:dyDescent="0.2">
      <c r="A208" s="83"/>
      <c r="B208" s="84"/>
      <c r="C208" s="85"/>
      <c r="D208" s="85"/>
      <c r="E208" s="45" t="s">
        <v>43</v>
      </c>
      <c r="F208" s="34"/>
      <c r="G208" s="87"/>
      <c r="H208" s="392"/>
    </row>
    <row r="209" spans="1:9" s="4" customFormat="1" outlineLevel="4" x14ac:dyDescent="0.2">
      <c r="A209" s="88"/>
      <c r="B209" s="89"/>
      <c r="C209" s="90"/>
      <c r="D209" s="91"/>
      <c r="E209" s="46" t="s">
        <v>43</v>
      </c>
      <c r="F209" s="17"/>
      <c r="G209" s="93"/>
      <c r="H209" s="390"/>
    </row>
    <row r="210" spans="1:9" s="4" customFormat="1" outlineLevel="4" x14ac:dyDescent="0.2">
      <c r="A210" s="92"/>
      <c r="B210" s="94"/>
      <c r="C210" s="91"/>
      <c r="D210" s="91"/>
      <c r="E210" s="46" t="s">
        <v>43</v>
      </c>
      <c r="F210" s="17"/>
      <c r="G210" s="93"/>
      <c r="H210" s="390"/>
      <c r="I210" s="3"/>
    </row>
    <row r="211" spans="1:9" s="4" customFormat="1" outlineLevel="4" x14ac:dyDescent="0.2">
      <c r="A211" s="88"/>
      <c r="B211" s="89"/>
      <c r="C211" s="90"/>
      <c r="D211" s="91"/>
      <c r="E211" s="46" t="s">
        <v>43</v>
      </c>
      <c r="F211" s="17"/>
      <c r="G211" s="93"/>
      <c r="H211" s="390"/>
      <c r="I211" s="3"/>
    </row>
    <row r="212" spans="1:9" s="4" customFormat="1" ht="13.5" outlineLevel="4" thickBot="1" x14ac:dyDescent="0.25">
      <c r="A212" s="92"/>
      <c r="B212" s="94"/>
      <c r="C212" s="91"/>
      <c r="D212" s="91"/>
      <c r="E212" s="47" t="s">
        <v>43</v>
      </c>
      <c r="F212" s="48"/>
      <c r="G212" s="93"/>
      <c r="H212" s="390"/>
      <c r="I212" s="3"/>
    </row>
    <row r="213" spans="1:9" s="4" customFormat="1" ht="13.5" outlineLevel="3" thickBot="1" x14ac:dyDescent="0.25">
      <c r="A213" s="346">
        <v>19.100000000000001</v>
      </c>
      <c r="B213" s="356" t="s">
        <v>237</v>
      </c>
      <c r="C213" s="96"/>
      <c r="D213" s="52">
        <v>0</v>
      </c>
      <c r="E213" s="97" t="s">
        <v>44</v>
      </c>
      <c r="F213" s="303">
        <f>SUM(F208:F212)</f>
        <v>0</v>
      </c>
      <c r="G213" s="98"/>
      <c r="H213" s="391"/>
    </row>
    <row r="214" spans="1:9" s="4" customFormat="1" outlineLevel="3" x14ac:dyDescent="0.2">
      <c r="A214" s="76"/>
      <c r="B214" s="77"/>
      <c r="C214" s="76"/>
      <c r="D214" s="76"/>
      <c r="E214" s="78" t="s">
        <v>45</v>
      </c>
      <c r="F214" s="11" t="str">
        <f>IF(F213=D213,"OK","Error")</f>
        <v>OK</v>
      </c>
      <c r="G214" s="79">
        <f>D213-F213</f>
        <v>0</v>
      </c>
      <c r="H214" s="51"/>
    </row>
    <row r="215" spans="1:9" s="4" customFormat="1" ht="13.5" outlineLevel="3" thickBot="1" x14ac:dyDescent="0.25">
      <c r="A215" s="80"/>
      <c r="B215" s="81"/>
      <c r="C215" s="80"/>
      <c r="D215" s="82"/>
      <c r="E215" s="40"/>
      <c r="F215" s="39"/>
      <c r="G215" s="39"/>
      <c r="H215" s="51"/>
    </row>
    <row r="216" spans="1:9" s="4" customFormat="1" outlineLevel="4" x14ac:dyDescent="0.2">
      <c r="A216" s="61"/>
      <c r="B216" s="62"/>
      <c r="C216" s="63"/>
      <c r="D216" s="63"/>
      <c r="E216" s="49" t="s">
        <v>43</v>
      </c>
      <c r="F216" s="7"/>
      <c r="G216" s="63"/>
      <c r="H216" s="392"/>
    </row>
    <row r="217" spans="1:9" s="4" customFormat="1" outlineLevel="4" x14ac:dyDescent="0.2">
      <c r="A217" s="65"/>
      <c r="B217" s="66"/>
      <c r="C217" s="67"/>
      <c r="D217" s="68"/>
      <c r="E217" s="43" t="s">
        <v>43</v>
      </c>
      <c r="F217" s="9"/>
      <c r="G217" s="68"/>
      <c r="H217" s="390"/>
    </row>
    <row r="218" spans="1:9" s="4" customFormat="1" outlineLevel="4" x14ac:dyDescent="0.2">
      <c r="A218" s="64"/>
      <c r="B218" s="69"/>
      <c r="C218" s="68"/>
      <c r="D218" s="68"/>
      <c r="E218" s="43" t="s">
        <v>43</v>
      </c>
      <c r="F218" s="9"/>
      <c r="G218" s="68"/>
      <c r="H218" s="390"/>
    </row>
    <row r="219" spans="1:9" s="4" customFormat="1" outlineLevel="4" x14ac:dyDescent="0.2">
      <c r="A219" s="65"/>
      <c r="B219" s="66"/>
      <c r="C219" s="67"/>
      <c r="D219" s="70"/>
      <c r="E219" s="8" t="s">
        <v>43</v>
      </c>
      <c r="F219" s="9"/>
      <c r="G219" s="68"/>
      <c r="H219" s="390"/>
    </row>
    <row r="220" spans="1:9" s="4" customFormat="1" ht="13.5" outlineLevel="4" thickBot="1" x14ac:dyDescent="0.25">
      <c r="A220" s="64"/>
      <c r="B220" s="69"/>
      <c r="C220" s="68"/>
      <c r="D220" s="68"/>
      <c r="E220" s="43" t="s">
        <v>43</v>
      </c>
      <c r="F220" s="9"/>
      <c r="G220" s="68"/>
      <c r="H220" s="390"/>
    </row>
    <row r="221" spans="1:9" s="4" customFormat="1" ht="26.25" outlineLevel="3" thickBot="1" x14ac:dyDescent="0.25">
      <c r="A221" s="74">
        <v>19.2</v>
      </c>
      <c r="B221" s="357" t="s">
        <v>239</v>
      </c>
      <c r="C221" s="73"/>
      <c r="D221" s="53">
        <v>0</v>
      </c>
      <c r="E221" s="74" t="s">
        <v>44</v>
      </c>
      <c r="F221" s="302">
        <f>SUM(F216:F220)</f>
        <v>0</v>
      </c>
      <c r="G221" s="75"/>
      <c r="H221" s="391"/>
    </row>
    <row r="222" spans="1:9" s="4" customFormat="1" outlineLevel="3" x14ac:dyDescent="0.2">
      <c r="A222" s="76"/>
      <c r="B222" s="77"/>
      <c r="C222" s="76"/>
      <c r="D222" s="76"/>
      <c r="E222" s="78" t="s">
        <v>45</v>
      </c>
      <c r="F222" s="11" t="str">
        <f>IF(F221=D221,"OK","Error")</f>
        <v>OK</v>
      </c>
      <c r="G222" s="79">
        <f>D221-F221</f>
        <v>0</v>
      </c>
      <c r="H222" s="51"/>
    </row>
    <row r="223" spans="1:9" s="4" customFormat="1" ht="13.5" outlineLevel="3" thickBot="1" x14ac:dyDescent="0.25">
      <c r="A223" s="80"/>
      <c r="B223" s="81"/>
      <c r="C223" s="80"/>
      <c r="D223" s="82"/>
      <c r="E223" s="40"/>
      <c r="F223" s="39"/>
      <c r="G223" s="39"/>
      <c r="H223" s="51"/>
    </row>
    <row r="224" spans="1:9" s="4" customFormat="1" outlineLevel="4" x14ac:dyDescent="0.2">
      <c r="A224" s="83"/>
      <c r="B224" s="84"/>
      <c r="C224" s="85"/>
      <c r="D224" s="85"/>
      <c r="E224" s="45" t="s">
        <v>43</v>
      </c>
      <c r="F224" s="34"/>
      <c r="G224" s="87"/>
      <c r="H224" s="392"/>
    </row>
    <row r="225" spans="1:8" s="4" customFormat="1" outlineLevel="4" x14ac:dyDescent="0.2">
      <c r="A225" s="88"/>
      <c r="B225" s="89"/>
      <c r="C225" s="90"/>
      <c r="D225" s="91"/>
      <c r="E225" s="46" t="s">
        <v>43</v>
      </c>
      <c r="F225" s="17"/>
      <c r="G225" s="93"/>
      <c r="H225" s="390"/>
    </row>
    <row r="226" spans="1:8" s="4" customFormat="1" outlineLevel="4" x14ac:dyDescent="0.2">
      <c r="A226" s="92"/>
      <c r="B226" s="94"/>
      <c r="C226" s="91"/>
      <c r="D226" s="91"/>
      <c r="E226" s="46" t="s">
        <v>43</v>
      </c>
      <c r="F226" s="17"/>
      <c r="G226" s="93"/>
      <c r="H226" s="390"/>
    </row>
    <row r="227" spans="1:8" s="4" customFormat="1" outlineLevel="4" x14ac:dyDescent="0.2">
      <c r="A227" s="88"/>
      <c r="B227" s="89"/>
      <c r="C227" s="90"/>
      <c r="D227" s="91"/>
      <c r="E227" s="46" t="s">
        <v>43</v>
      </c>
      <c r="F227" s="17"/>
      <c r="G227" s="93"/>
      <c r="H227" s="390"/>
    </row>
    <row r="228" spans="1:8" s="4" customFormat="1" ht="13.5" outlineLevel="4" thickBot="1" x14ac:dyDescent="0.25">
      <c r="A228" s="92"/>
      <c r="B228" s="94"/>
      <c r="C228" s="91"/>
      <c r="D228" s="91"/>
      <c r="E228" s="47" t="s">
        <v>43</v>
      </c>
      <c r="F228" s="48"/>
      <c r="G228" s="93"/>
      <c r="H228" s="390"/>
    </row>
    <row r="229" spans="1:8" s="4" customFormat="1" ht="13.5" outlineLevel="3" thickBot="1" x14ac:dyDescent="0.25">
      <c r="A229" s="346">
        <v>19.3</v>
      </c>
      <c r="B229" s="356" t="s">
        <v>238</v>
      </c>
      <c r="C229" s="96"/>
      <c r="D229" s="52">
        <v>0</v>
      </c>
      <c r="E229" s="97" t="s">
        <v>44</v>
      </c>
      <c r="F229" s="303">
        <f>SUM(F224:F228)</f>
        <v>0</v>
      </c>
      <c r="G229" s="98"/>
      <c r="H229" s="391"/>
    </row>
    <row r="230" spans="1:8" s="4" customFormat="1" outlineLevel="3" x14ac:dyDescent="0.2">
      <c r="A230" s="76"/>
      <c r="B230" s="77"/>
      <c r="C230" s="76"/>
      <c r="D230" s="76"/>
      <c r="E230" s="78" t="s">
        <v>45</v>
      </c>
      <c r="F230" s="11" t="str">
        <f>IF(F229=D229,"OK","Error")</f>
        <v>OK</v>
      </c>
      <c r="G230" s="79">
        <f>D229-F229</f>
        <v>0</v>
      </c>
      <c r="H230" s="51"/>
    </row>
    <row r="231" spans="1:8" s="4" customFormat="1" ht="13.5" outlineLevel="3" thickBot="1" x14ac:dyDescent="0.25">
      <c r="A231" s="80"/>
      <c r="B231" s="81"/>
      <c r="C231" s="80"/>
      <c r="D231" s="39"/>
      <c r="E231" s="99"/>
      <c r="F231" s="39"/>
      <c r="G231" s="39"/>
      <c r="H231" s="51"/>
    </row>
    <row r="232" spans="1:8" s="4" customFormat="1" outlineLevel="4" x14ac:dyDescent="0.2">
      <c r="A232" s="61"/>
      <c r="B232" s="62"/>
      <c r="C232" s="63"/>
      <c r="D232" s="63"/>
      <c r="E232" s="49" t="s">
        <v>43</v>
      </c>
      <c r="F232" s="7"/>
      <c r="G232" s="63"/>
      <c r="H232" s="392"/>
    </row>
    <row r="233" spans="1:8" s="4" customFormat="1" outlineLevel="4" x14ac:dyDescent="0.2">
      <c r="A233" s="65"/>
      <c r="B233" s="66"/>
      <c r="C233" s="67"/>
      <c r="D233" s="68"/>
      <c r="E233" s="43" t="s">
        <v>43</v>
      </c>
      <c r="F233" s="9"/>
      <c r="G233" s="68"/>
      <c r="H233" s="390"/>
    </row>
    <row r="234" spans="1:8" s="4" customFormat="1" outlineLevel="4" x14ac:dyDescent="0.2">
      <c r="A234" s="64"/>
      <c r="B234" s="69"/>
      <c r="C234" s="68"/>
      <c r="D234" s="68"/>
      <c r="E234" s="43" t="s">
        <v>43</v>
      </c>
      <c r="F234" s="9"/>
      <c r="G234" s="68"/>
      <c r="H234" s="390"/>
    </row>
    <row r="235" spans="1:8" s="4" customFormat="1" outlineLevel="4" x14ac:dyDescent="0.2">
      <c r="A235" s="65"/>
      <c r="B235" s="66"/>
      <c r="C235" s="67"/>
      <c r="D235" s="70"/>
      <c r="E235" s="8" t="s">
        <v>43</v>
      </c>
      <c r="F235" s="9"/>
      <c r="G235" s="68"/>
      <c r="H235" s="390"/>
    </row>
    <row r="236" spans="1:8" s="4" customFormat="1" ht="13.5" outlineLevel="4" thickBot="1" x14ac:dyDescent="0.25">
      <c r="A236" s="64"/>
      <c r="B236" s="69"/>
      <c r="C236" s="68"/>
      <c r="D236" s="68"/>
      <c r="E236" s="43" t="s">
        <v>43</v>
      </c>
      <c r="F236" s="9"/>
      <c r="G236" s="68"/>
      <c r="H236" s="390"/>
    </row>
    <row r="237" spans="1:8" s="4" customFormat="1" ht="13.5" outlineLevel="3" thickBot="1" x14ac:dyDescent="0.25">
      <c r="A237" s="74">
        <v>19.399999999999999</v>
      </c>
      <c r="B237" s="72" t="s">
        <v>240</v>
      </c>
      <c r="C237" s="73"/>
      <c r="D237" s="53">
        <v>0</v>
      </c>
      <c r="E237" s="74" t="s">
        <v>44</v>
      </c>
      <c r="F237" s="302">
        <f>SUM(F232:F236)</f>
        <v>0</v>
      </c>
      <c r="G237" s="75"/>
      <c r="H237" s="391"/>
    </row>
    <row r="238" spans="1:8" s="4" customFormat="1" outlineLevel="3" x14ac:dyDescent="0.2">
      <c r="A238" s="76"/>
      <c r="B238" s="77"/>
      <c r="C238" s="76"/>
      <c r="D238" s="76"/>
      <c r="E238" s="78" t="s">
        <v>45</v>
      </c>
      <c r="F238" s="11" t="str">
        <f>IF(F237=D237,"OK","Error")</f>
        <v>OK</v>
      </c>
      <c r="G238" s="79">
        <f>D237-F237</f>
        <v>0</v>
      </c>
      <c r="H238" s="51"/>
    </row>
    <row r="239" spans="1:8" s="4" customFormat="1" ht="13.5" outlineLevel="3" thickBot="1" x14ac:dyDescent="0.25">
      <c r="A239" s="76"/>
      <c r="B239" s="77"/>
      <c r="C239" s="76"/>
      <c r="D239" s="76"/>
      <c r="E239" s="340"/>
      <c r="F239" s="11"/>
      <c r="G239" s="79"/>
      <c r="H239" s="51"/>
    </row>
    <row r="240" spans="1:8" s="4" customFormat="1" ht="26.25" outlineLevel="3" thickBot="1" x14ac:dyDescent="0.25">
      <c r="A240" s="114">
        <v>20</v>
      </c>
      <c r="B240" s="406" t="s">
        <v>241</v>
      </c>
      <c r="C240" s="407" t="s">
        <v>9</v>
      </c>
      <c r="D240" s="20">
        <f>D249+D257</f>
        <v>0</v>
      </c>
      <c r="E240" s="115" t="s">
        <v>241</v>
      </c>
      <c r="F240" s="20">
        <f>F249+F257</f>
        <v>0</v>
      </c>
      <c r="G240" s="79"/>
      <c r="H240" s="51"/>
    </row>
    <row r="241" spans="1:8" s="4" customFormat="1" ht="13.5" outlineLevel="3" thickBot="1" x14ac:dyDescent="0.25">
      <c r="A241" s="119"/>
      <c r="B241" s="462" t="s">
        <v>242</v>
      </c>
      <c r="C241" s="463"/>
      <c r="D241" s="464"/>
      <c r="E241" s="120"/>
      <c r="F241" s="121"/>
      <c r="G241" s="79"/>
      <c r="H241" s="51"/>
    </row>
    <row r="242" spans="1:8" s="4" customFormat="1" outlineLevel="3" x14ac:dyDescent="0.2">
      <c r="A242" s="76"/>
      <c r="B242" s="77"/>
      <c r="C242" s="76"/>
      <c r="D242" s="76"/>
      <c r="E242" s="340"/>
      <c r="F242" s="11"/>
      <c r="G242" s="79"/>
      <c r="H242" s="51"/>
    </row>
    <row r="243" spans="1:8" s="4" customFormat="1" ht="13.5" outlineLevel="3" thickBot="1" x14ac:dyDescent="0.25">
      <c r="A243" s="80"/>
      <c r="B243" s="81"/>
      <c r="C243" s="80"/>
      <c r="D243" s="40"/>
      <c r="E243" s="99"/>
      <c r="F243" s="39"/>
      <c r="G243" s="39"/>
      <c r="H243" s="51"/>
    </row>
    <row r="244" spans="1:8" s="4" customFormat="1" outlineLevel="4" x14ac:dyDescent="0.2">
      <c r="A244" s="83"/>
      <c r="B244" s="84"/>
      <c r="C244" s="85"/>
      <c r="D244" s="85"/>
      <c r="E244" s="45" t="s">
        <v>43</v>
      </c>
      <c r="F244" s="34"/>
      <c r="G244" s="87"/>
      <c r="H244" s="392"/>
    </row>
    <row r="245" spans="1:8" s="4" customFormat="1" outlineLevel="4" x14ac:dyDescent="0.2">
      <c r="A245" s="88"/>
      <c r="B245" s="89"/>
      <c r="C245" s="90"/>
      <c r="D245" s="91"/>
      <c r="E245" s="46" t="s">
        <v>43</v>
      </c>
      <c r="F245" s="17"/>
      <c r="G245" s="93"/>
      <c r="H245" s="390"/>
    </row>
    <row r="246" spans="1:8" s="4" customFormat="1" outlineLevel="4" x14ac:dyDescent="0.2">
      <c r="A246" s="92"/>
      <c r="B246" s="94"/>
      <c r="C246" s="91"/>
      <c r="D246" s="91"/>
      <c r="E246" s="46" t="s">
        <v>43</v>
      </c>
      <c r="F246" s="17"/>
      <c r="G246" s="93"/>
      <c r="H246" s="390"/>
    </row>
    <row r="247" spans="1:8" s="4" customFormat="1" outlineLevel="4" x14ac:dyDescent="0.2">
      <c r="A247" s="88"/>
      <c r="B247" s="89"/>
      <c r="C247" s="90"/>
      <c r="D247" s="91"/>
      <c r="E247" s="46" t="s">
        <v>43</v>
      </c>
      <c r="F247" s="17"/>
      <c r="G247" s="93"/>
      <c r="H247" s="390"/>
    </row>
    <row r="248" spans="1:8" s="4" customFormat="1" ht="13.5" outlineLevel="4" thickBot="1" x14ac:dyDescent="0.25">
      <c r="A248" s="92"/>
      <c r="B248" s="94"/>
      <c r="C248" s="91"/>
      <c r="D248" s="91"/>
      <c r="E248" s="47" t="s">
        <v>43</v>
      </c>
      <c r="F248" s="48"/>
      <c r="G248" s="93"/>
      <c r="H248" s="390"/>
    </row>
    <row r="249" spans="1:8" s="4" customFormat="1" ht="13.5" outlineLevel="3" thickBot="1" x14ac:dyDescent="0.25">
      <c r="A249" s="346">
        <v>20.100000000000001</v>
      </c>
      <c r="B249" s="356" t="s">
        <v>243</v>
      </c>
      <c r="C249" s="96"/>
      <c r="D249" s="52">
        <v>0</v>
      </c>
      <c r="E249" s="97" t="s">
        <v>44</v>
      </c>
      <c r="F249" s="303">
        <f>SUM(F244:F248)</f>
        <v>0</v>
      </c>
      <c r="G249" s="98"/>
      <c r="H249" s="391"/>
    </row>
    <row r="250" spans="1:8" s="4" customFormat="1" outlineLevel="3" x14ac:dyDescent="0.2">
      <c r="A250" s="76"/>
      <c r="B250" s="77"/>
      <c r="C250" s="76"/>
      <c r="D250" s="76"/>
      <c r="E250" s="78" t="s">
        <v>45</v>
      </c>
      <c r="F250" s="11" t="str">
        <f>IF(F249=D249,"OK","Error")</f>
        <v>OK</v>
      </c>
      <c r="G250" s="79">
        <f>D249-F249</f>
        <v>0</v>
      </c>
      <c r="H250" s="51"/>
    </row>
    <row r="251" spans="1:8" s="4" customFormat="1" ht="13.5" outlineLevel="3" thickBot="1" x14ac:dyDescent="0.25">
      <c r="A251" s="80"/>
      <c r="B251" s="81"/>
      <c r="C251" s="80"/>
      <c r="D251" s="82"/>
      <c r="E251" s="40"/>
      <c r="F251" s="39"/>
      <c r="G251" s="39"/>
      <c r="H251" s="51"/>
    </row>
    <row r="252" spans="1:8" s="4" customFormat="1" outlineLevel="4" x14ac:dyDescent="0.2">
      <c r="A252" s="61"/>
      <c r="B252" s="62"/>
      <c r="C252" s="63"/>
      <c r="D252" s="63"/>
      <c r="E252" s="49" t="s">
        <v>43</v>
      </c>
      <c r="F252" s="7"/>
      <c r="G252" s="63"/>
      <c r="H252" s="392"/>
    </row>
    <row r="253" spans="1:8" s="4" customFormat="1" outlineLevel="4" x14ac:dyDescent="0.2">
      <c r="A253" s="65"/>
      <c r="B253" s="66"/>
      <c r="C253" s="67"/>
      <c r="D253" s="68"/>
      <c r="E253" s="43" t="s">
        <v>43</v>
      </c>
      <c r="F253" s="9"/>
      <c r="G253" s="68"/>
      <c r="H253" s="390"/>
    </row>
    <row r="254" spans="1:8" s="4" customFormat="1" outlineLevel="4" x14ac:dyDescent="0.2">
      <c r="A254" s="64"/>
      <c r="B254" s="69"/>
      <c r="C254" s="68"/>
      <c r="D254" s="68"/>
      <c r="E254" s="43" t="s">
        <v>43</v>
      </c>
      <c r="F254" s="9"/>
      <c r="G254" s="68"/>
      <c r="H254" s="390"/>
    </row>
    <row r="255" spans="1:8" s="4" customFormat="1" outlineLevel="4" x14ac:dyDescent="0.2">
      <c r="A255" s="65"/>
      <c r="B255" s="66"/>
      <c r="C255" s="67"/>
      <c r="D255" s="70"/>
      <c r="E255" s="8" t="s">
        <v>43</v>
      </c>
      <c r="F255" s="9"/>
      <c r="G255" s="68"/>
      <c r="H255" s="390"/>
    </row>
    <row r="256" spans="1:8" s="4" customFormat="1" ht="13.5" outlineLevel="4" thickBot="1" x14ac:dyDescent="0.25">
      <c r="A256" s="64"/>
      <c r="B256" s="69"/>
      <c r="C256" s="68"/>
      <c r="D256" s="68"/>
      <c r="E256" s="43" t="s">
        <v>43</v>
      </c>
      <c r="F256" s="9"/>
      <c r="G256" s="68"/>
      <c r="H256" s="390"/>
    </row>
    <row r="257" spans="1:8" s="4" customFormat="1" ht="13.5" outlineLevel="3" thickBot="1" x14ac:dyDescent="0.25">
      <c r="A257" s="74">
        <v>20.2</v>
      </c>
      <c r="B257" s="357" t="s">
        <v>244</v>
      </c>
      <c r="C257" s="73"/>
      <c r="D257" s="53">
        <v>0</v>
      </c>
      <c r="E257" s="74" t="s">
        <v>44</v>
      </c>
      <c r="F257" s="302">
        <f>SUM(F252:F256)</f>
        <v>0</v>
      </c>
      <c r="G257" s="75"/>
      <c r="H257" s="391"/>
    </row>
    <row r="258" spans="1:8" s="4" customFormat="1" outlineLevel="3" x14ac:dyDescent="0.2">
      <c r="A258" s="76"/>
      <c r="B258" s="77"/>
      <c r="C258" s="76"/>
      <c r="D258" s="76"/>
      <c r="E258" s="78" t="s">
        <v>45</v>
      </c>
      <c r="F258" s="11" t="str">
        <f>IF(F257=D257,"OK","Error")</f>
        <v>OK</v>
      </c>
      <c r="G258" s="79">
        <f>D257-F257</f>
        <v>0</v>
      </c>
      <c r="H258" s="44"/>
    </row>
    <row r="259" spans="1:8" s="4" customFormat="1" ht="13.5" outlineLevel="3" thickBot="1" x14ac:dyDescent="0.25">
      <c r="A259" s="76"/>
      <c r="B259" s="77"/>
      <c r="C259" s="76"/>
      <c r="D259" s="435"/>
      <c r="E259" s="76"/>
      <c r="F259" s="11"/>
      <c r="G259" s="79"/>
      <c r="H259" s="44"/>
    </row>
    <row r="260" spans="1:8" s="4" customFormat="1" ht="13.5" outlineLevel="3" thickBot="1" x14ac:dyDescent="0.25">
      <c r="A260" s="114">
        <v>21</v>
      </c>
      <c r="B260" s="406" t="s">
        <v>245</v>
      </c>
      <c r="C260" s="407" t="s">
        <v>9</v>
      </c>
      <c r="D260" s="20">
        <f>D268+D276</f>
        <v>0</v>
      </c>
      <c r="E260" s="115" t="s">
        <v>245</v>
      </c>
      <c r="F260" s="20">
        <f>F268+F276</f>
        <v>0</v>
      </c>
      <c r="G260" s="79"/>
      <c r="H260" s="44"/>
    </row>
    <row r="261" spans="1:8" s="4" customFormat="1" ht="13.5" outlineLevel="3" thickBot="1" x14ac:dyDescent="0.25">
      <c r="A261" s="119"/>
      <c r="B261" s="462" t="s">
        <v>246</v>
      </c>
      <c r="C261" s="463"/>
      <c r="D261" s="464"/>
      <c r="E261" s="120"/>
      <c r="F261" s="121"/>
      <c r="G261" s="79"/>
      <c r="H261" s="44"/>
    </row>
    <row r="262" spans="1:8" s="4" customFormat="1" ht="13.5" outlineLevel="3" thickBot="1" x14ac:dyDescent="0.25">
      <c r="A262" s="80"/>
      <c r="B262" s="81"/>
      <c r="C262" s="80"/>
      <c r="D262" s="82"/>
      <c r="E262" s="40"/>
      <c r="F262" s="39"/>
      <c r="G262" s="39"/>
      <c r="H262" s="44"/>
    </row>
    <row r="263" spans="1:8" s="4" customFormat="1" outlineLevel="4" x14ac:dyDescent="0.2">
      <c r="A263" s="83"/>
      <c r="B263" s="84"/>
      <c r="C263" s="85"/>
      <c r="D263" s="85"/>
      <c r="E263" s="45" t="s">
        <v>43</v>
      </c>
      <c r="F263" s="34"/>
      <c r="G263" s="87"/>
      <c r="H263" s="392"/>
    </row>
    <row r="264" spans="1:8" s="4" customFormat="1" outlineLevel="4" x14ac:dyDescent="0.2">
      <c r="A264" s="88"/>
      <c r="B264" s="89"/>
      <c r="C264" s="90"/>
      <c r="D264" s="91"/>
      <c r="E264" s="46" t="s">
        <v>43</v>
      </c>
      <c r="F264" s="17"/>
      <c r="G264" s="93"/>
      <c r="H264" s="390"/>
    </row>
    <row r="265" spans="1:8" s="4" customFormat="1" outlineLevel="4" x14ac:dyDescent="0.2">
      <c r="A265" s="92"/>
      <c r="B265" s="94"/>
      <c r="C265" s="91"/>
      <c r="D265" s="91"/>
      <c r="E265" s="46" t="s">
        <v>43</v>
      </c>
      <c r="F265" s="17"/>
      <c r="G265" s="93"/>
      <c r="H265" s="390"/>
    </row>
    <row r="266" spans="1:8" s="4" customFormat="1" outlineLevel="4" x14ac:dyDescent="0.2">
      <c r="A266" s="88"/>
      <c r="B266" s="89"/>
      <c r="C266" s="90"/>
      <c r="D266" s="91"/>
      <c r="E266" s="46" t="s">
        <v>43</v>
      </c>
      <c r="F266" s="17"/>
      <c r="G266" s="93"/>
      <c r="H266" s="390"/>
    </row>
    <row r="267" spans="1:8" s="4" customFormat="1" ht="13.5" outlineLevel="4" thickBot="1" x14ac:dyDescent="0.25">
      <c r="A267" s="92"/>
      <c r="B267" s="94"/>
      <c r="C267" s="91"/>
      <c r="D267" s="91"/>
      <c r="E267" s="47" t="s">
        <v>43</v>
      </c>
      <c r="F267" s="48"/>
      <c r="G267" s="93"/>
      <c r="H267" s="390"/>
    </row>
    <row r="268" spans="1:8" s="4" customFormat="1" ht="26.25" outlineLevel="3" thickBot="1" x14ac:dyDescent="0.25">
      <c r="A268" s="346">
        <v>21.1</v>
      </c>
      <c r="B268" s="356" t="s">
        <v>247</v>
      </c>
      <c r="C268" s="96"/>
      <c r="D268" s="52">
        <v>0</v>
      </c>
      <c r="E268" s="97" t="s">
        <v>44</v>
      </c>
      <c r="F268" s="303">
        <f>SUM(F263:F267)</f>
        <v>0</v>
      </c>
      <c r="G268" s="98"/>
      <c r="H268" s="391"/>
    </row>
    <row r="269" spans="1:8" s="4" customFormat="1" outlineLevel="3" x14ac:dyDescent="0.2">
      <c r="A269" s="76"/>
      <c r="B269" s="77"/>
      <c r="C269" s="76"/>
      <c r="D269" s="76"/>
      <c r="E269" s="78" t="s">
        <v>45</v>
      </c>
      <c r="F269" s="11" t="str">
        <f>IF(F268=D268,"OK","Error")</f>
        <v>OK</v>
      </c>
      <c r="G269" s="79">
        <f>D268-F268</f>
        <v>0</v>
      </c>
      <c r="H269" s="51"/>
    </row>
    <row r="270" spans="1:8" s="4" customFormat="1" ht="13.5" outlineLevel="3" thickBot="1" x14ac:dyDescent="0.25">
      <c r="A270" s="80"/>
      <c r="B270" s="81"/>
      <c r="C270" s="80"/>
      <c r="D270" s="39"/>
      <c r="E270" s="99"/>
      <c r="F270" s="39"/>
      <c r="G270" s="39"/>
      <c r="H270" s="51"/>
    </row>
    <row r="271" spans="1:8" s="4" customFormat="1" outlineLevel="4" x14ac:dyDescent="0.2">
      <c r="A271" s="61"/>
      <c r="B271" s="62"/>
      <c r="C271" s="63"/>
      <c r="D271" s="63"/>
      <c r="E271" s="49" t="s">
        <v>43</v>
      </c>
      <c r="F271" s="7"/>
      <c r="G271" s="63"/>
      <c r="H271" s="392"/>
    </row>
    <row r="272" spans="1:8" s="4" customFormat="1" outlineLevel="4" x14ac:dyDescent="0.2">
      <c r="A272" s="65"/>
      <c r="B272" s="66"/>
      <c r="C272" s="67"/>
      <c r="D272" s="68"/>
      <c r="E272" s="43" t="s">
        <v>43</v>
      </c>
      <c r="F272" s="9"/>
      <c r="G272" s="68"/>
      <c r="H272" s="390"/>
    </row>
    <row r="273" spans="1:8" s="4" customFormat="1" outlineLevel="4" x14ac:dyDescent="0.2">
      <c r="A273" s="64"/>
      <c r="B273" s="69"/>
      <c r="C273" s="68"/>
      <c r="D273" s="68"/>
      <c r="E273" s="43" t="s">
        <v>43</v>
      </c>
      <c r="F273" s="9"/>
      <c r="G273" s="68"/>
      <c r="H273" s="390"/>
    </row>
    <row r="274" spans="1:8" s="4" customFormat="1" outlineLevel="4" x14ac:dyDescent="0.2">
      <c r="A274" s="65"/>
      <c r="B274" s="66"/>
      <c r="C274" s="67"/>
      <c r="D274" s="70"/>
      <c r="E274" s="8" t="s">
        <v>43</v>
      </c>
      <c r="F274" s="9"/>
      <c r="G274" s="68"/>
      <c r="H274" s="390"/>
    </row>
    <row r="275" spans="1:8" s="4" customFormat="1" ht="13.5" outlineLevel="4" thickBot="1" x14ac:dyDescent="0.25">
      <c r="A275" s="64"/>
      <c r="B275" s="69"/>
      <c r="C275" s="68"/>
      <c r="D275" s="68"/>
      <c r="E275" s="43" t="s">
        <v>43</v>
      </c>
      <c r="F275" s="9"/>
      <c r="G275" s="68"/>
      <c r="H275" s="390"/>
    </row>
    <row r="276" spans="1:8" s="4" customFormat="1" ht="13.5" outlineLevel="3" thickBot="1" x14ac:dyDescent="0.25">
      <c r="A276" s="74">
        <v>21.2</v>
      </c>
      <c r="B276" s="357" t="s">
        <v>248</v>
      </c>
      <c r="C276" s="73"/>
      <c r="D276" s="53">
        <v>0</v>
      </c>
      <c r="E276" s="74" t="s">
        <v>44</v>
      </c>
      <c r="F276" s="302">
        <f>SUM(F271:F275)</f>
        <v>0</v>
      </c>
      <c r="G276" s="75"/>
      <c r="H276" s="391"/>
    </row>
    <row r="277" spans="1:8" s="4" customFormat="1" outlineLevel="3" x14ac:dyDescent="0.2">
      <c r="A277" s="76"/>
      <c r="B277" s="77"/>
      <c r="C277" s="76"/>
      <c r="D277" s="76"/>
      <c r="E277" s="78" t="s">
        <v>45</v>
      </c>
      <c r="F277" s="11" t="str">
        <f>IF(F276=D276,"OK","Error")</f>
        <v>OK</v>
      </c>
      <c r="G277" s="79">
        <f>D276-F276</f>
        <v>0</v>
      </c>
      <c r="H277" s="44"/>
    </row>
    <row r="278" spans="1:8" s="4" customFormat="1" ht="13.5" outlineLevel="3" thickBot="1" x14ac:dyDescent="0.25">
      <c r="A278" s="76"/>
      <c r="B278" s="77"/>
      <c r="C278" s="76"/>
      <c r="D278" s="76"/>
      <c r="E278" s="340"/>
      <c r="F278" s="11"/>
      <c r="G278" s="79"/>
      <c r="H278" s="44"/>
    </row>
    <row r="279" spans="1:8" s="4" customFormat="1" ht="13.5" outlineLevel="3" thickBot="1" x14ac:dyDescent="0.25">
      <c r="A279" s="114">
        <v>22</v>
      </c>
      <c r="B279" s="406" t="s">
        <v>249</v>
      </c>
      <c r="C279" s="407" t="s">
        <v>9</v>
      </c>
      <c r="D279" s="20">
        <f>D288+D296+D304+D312+D320</f>
        <v>0</v>
      </c>
      <c r="E279" s="115" t="s">
        <v>249</v>
      </c>
      <c r="F279" s="117">
        <f>F288+F296+F304+F312+F320</f>
        <v>0</v>
      </c>
      <c r="G279" s="459"/>
      <c r="H279" s="44"/>
    </row>
    <row r="280" spans="1:8" s="4" customFormat="1" ht="13.5" outlineLevel="3" thickBot="1" x14ac:dyDescent="0.25">
      <c r="A280" s="119"/>
      <c r="B280" s="462" t="s">
        <v>250</v>
      </c>
      <c r="C280" s="463"/>
      <c r="D280" s="464"/>
      <c r="E280" s="120"/>
      <c r="F280" s="121"/>
      <c r="G280" s="79"/>
      <c r="H280" s="44"/>
    </row>
    <row r="281" spans="1:8" s="4" customFormat="1" ht="13.5" outlineLevel="3" thickBot="1" x14ac:dyDescent="0.25">
      <c r="A281" s="80"/>
      <c r="B281" s="81"/>
      <c r="C281" s="80"/>
      <c r="D281" s="40"/>
      <c r="E281" s="99"/>
      <c r="F281" s="39"/>
      <c r="G281" s="39"/>
      <c r="H281" s="44"/>
    </row>
    <row r="282" spans="1:8" s="4" customFormat="1" outlineLevel="4" x14ac:dyDescent="0.2">
      <c r="A282" s="83"/>
      <c r="B282" s="84"/>
      <c r="C282" s="85"/>
      <c r="D282" s="85"/>
      <c r="E282" s="45" t="s">
        <v>43</v>
      </c>
      <c r="F282" s="34"/>
      <c r="G282" s="87"/>
      <c r="H282" s="392"/>
    </row>
    <row r="283" spans="1:8" s="4" customFormat="1" outlineLevel="4" x14ac:dyDescent="0.2">
      <c r="A283" s="92"/>
      <c r="B283" s="94"/>
      <c r="C283" s="91"/>
      <c r="D283" s="91"/>
      <c r="E283" s="46" t="s">
        <v>43</v>
      </c>
      <c r="F283" s="17"/>
      <c r="G283" s="93"/>
      <c r="H283" s="390"/>
    </row>
    <row r="284" spans="1:8" s="4" customFormat="1" outlineLevel="4" x14ac:dyDescent="0.2">
      <c r="A284" s="88"/>
      <c r="B284" s="89"/>
      <c r="C284" s="90"/>
      <c r="D284" s="91"/>
      <c r="E284" s="46" t="s">
        <v>43</v>
      </c>
      <c r="F284" s="17"/>
      <c r="G284" s="93"/>
      <c r="H284" s="390"/>
    </row>
    <row r="285" spans="1:8" s="4" customFormat="1" outlineLevel="4" x14ac:dyDescent="0.2">
      <c r="A285" s="92"/>
      <c r="B285" s="94"/>
      <c r="C285" s="91"/>
      <c r="D285" s="91"/>
      <c r="E285" s="46" t="s">
        <v>43</v>
      </c>
      <c r="F285" s="17"/>
      <c r="G285" s="93"/>
      <c r="H285" s="390"/>
    </row>
    <row r="286" spans="1:8" s="4" customFormat="1" outlineLevel="4" x14ac:dyDescent="0.2">
      <c r="A286" s="88"/>
      <c r="B286" s="89"/>
      <c r="C286" s="90"/>
      <c r="D286" s="91"/>
      <c r="E286" s="46" t="s">
        <v>43</v>
      </c>
      <c r="F286" s="17"/>
      <c r="G286" s="93"/>
      <c r="H286" s="390"/>
    </row>
    <row r="287" spans="1:8" s="4" customFormat="1" ht="13.5" outlineLevel="3" thickBot="1" x14ac:dyDescent="0.25">
      <c r="A287" s="92"/>
      <c r="B287" s="94"/>
      <c r="C287" s="91"/>
      <c r="D287" s="91"/>
      <c r="E287" s="47" t="s">
        <v>43</v>
      </c>
      <c r="F287" s="48"/>
      <c r="G287" s="93"/>
      <c r="H287" s="390"/>
    </row>
    <row r="288" spans="1:8" s="4" customFormat="1" ht="26.25" outlineLevel="3" thickBot="1" x14ac:dyDescent="0.25">
      <c r="A288" s="346">
        <v>22.1</v>
      </c>
      <c r="B288" s="243" t="s">
        <v>251</v>
      </c>
      <c r="C288" s="96"/>
      <c r="D288" s="52">
        <v>0</v>
      </c>
      <c r="E288" s="97" t="s">
        <v>44</v>
      </c>
      <c r="F288" s="303">
        <f>SUM(F282:F287)</f>
        <v>0</v>
      </c>
      <c r="G288" s="98"/>
      <c r="H288" s="391"/>
    </row>
    <row r="289" spans="1:9" s="4" customFormat="1" outlineLevel="3" x14ac:dyDescent="0.2">
      <c r="A289" s="76"/>
      <c r="B289" s="77"/>
      <c r="C289" s="76"/>
      <c r="D289" s="76"/>
      <c r="E289" s="78" t="s">
        <v>45</v>
      </c>
      <c r="F289" s="11" t="str">
        <f>IF(F288=D288,"OK","Error")</f>
        <v>OK</v>
      </c>
      <c r="G289" s="79">
        <f>D288-F288</f>
        <v>0</v>
      </c>
      <c r="H289" s="51"/>
    </row>
    <row r="290" spans="1:9" s="4" customFormat="1" ht="13.5" outlineLevel="2" thickBot="1" x14ac:dyDescent="0.25">
      <c r="A290" s="112"/>
      <c r="B290" s="113"/>
      <c r="C290" s="112"/>
      <c r="D290" s="82"/>
      <c r="E290" s="40"/>
      <c r="F290" s="40"/>
      <c r="G290" s="40"/>
      <c r="H290" s="410"/>
    </row>
    <row r="291" spans="1:9" s="4" customFormat="1" outlineLevel="4" x14ac:dyDescent="0.2">
      <c r="A291" s="61"/>
      <c r="B291" s="62"/>
      <c r="C291" s="63"/>
      <c r="D291" s="63"/>
      <c r="E291" s="312" t="s">
        <v>43</v>
      </c>
      <c r="F291" s="313"/>
      <c r="G291" s="63"/>
      <c r="H291" s="392"/>
    </row>
    <row r="292" spans="1:9" s="4" customFormat="1" outlineLevel="4" x14ac:dyDescent="0.2">
      <c r="A292" s="65"/>
      <c r="B292" s="66"/>
      <c r="C292" s="67"/>
      <c r="D292" s="68"/>
      <c r="E292" s="311" t="s">
        <v>43</v>
      </c>
      <c r="F292" s="315"/>
      <c r="G292" s="68"/>
      <c r="H292" s="390"/>
      <c r="I292" s="13"/>
    </row>
    <row r="293" spans="1:9" s="4" customFormat="1" outlineLevel="4" x14ac:dyDescent="0.2">
      <c r="A293" s="64"/>
      <c r="B293" s="69"/>
      <c r="C293" s="68"/>
      <c r="D293" s="68"/>
      <c r="E293" s="43" t="s">
        <v>43</v>
      </c>
      <c r="F293" s="9"/>
      <c r="G293" s="68"/>
      <c r="H293" s="390"/>
      <c r="I293" s="13"/>
    </row>
    <row r="294" spans="1:9" s="4" customFormat="1" outlineLevel="4" x14ac:dyDescent="0.2">
      <c r="A294" s="65"/>
      <c r="B294" s="66"/>
      <c r="C294" s="67"/>
      <c r="D294" s="70"/>
      <c r="E294" s="8" t="s">
        <v>43</v>
      </c>
      <c r="F294" s="9"/>
      <c r="G294" s="68"/>
      <c r="H294" s="390"/>
      <c r="I294" s="13"/>
    </row>
    <row r="295" spans="1:9" s="4" customFormat="1" ht="13.5" outlineLevel="3" thickBot="1" x14ac:dyDescent="0.25">
      <c r="A295" s="64"/>
      <c r="B295" s="69"/>
      <c r="C295" s="68"/>
      <c r="D295" s="68"/>
      <c r="E295" s="43" t="s">
        <v>43</v>
      </c>
      <c r="F295" s="9"/>
      <c r="G295" s="68"/>
      <c r="H295" s="390"/>
      <c r="I295" s="13"/>
    </row>
    <row r="296" spans="1:9" s="4" customFormat="1" ht="26.25" outlineLevel="3" thickBot="1" x14ac:dyDescent="0.25">
      <c r="A296" s="74">
        <v>22.2</v>
      </c>
      <c r="B296" s="357" t="s">
        <v>252</v>
      </c>
      <c r="C296" s="73"/>
      <c r="D296" s="53">
        <v>0</v>
      </c>
      <c r="E296" s="74" t="s">
        <v>44</v>
      </c>
      <c r="F296" s="302">
        <f>SUM(F291:F295)</f>
        <v>0</v>
      </c>
      <c r="G296" s="75"/>
      <c r="H296" s="391"/>
    </row>
    <row r="297" spans="1:9" s="4" customFormat="1" outlineLevel="3" x14ac:dyDescent="0.2">
      <c r="A297" s="76"/>
      <c r="B297" s="77"/>
      <c r="C297" s="76"/>
      <c r="D297" s="76"/>
      <c r="E297" s="78" t="s">
        <v>45</v>
      </c>
      <c r="F297" s="11" t="str">
        <f>IF(F296=D296,"OK","Error")</f>
        <v>OK</v>
      </c>
      <c r="G297" s="79">
        <f>D296-F296</f>
        <v>0</v>
      </c>
      <c r="H297" s="44"/>
    </row>
    <row r="298" spans="1:9" s="4" customFormat="1" ht="13.5" outlineLevel="4" thickBot="1" x14ac:dyDescent="0.25">
      <c r="A298" s="80"/>
      <c r="B298" s="81"/>
      <c r="C298" s="80"/>
      <c r="D298" s="40"/>
      <c r="E298" s="99"/>
      <c r="F298" s="39"/>
      <c r="G298" s="39"/>
      <c r="H298" s="44"/>
    </row>
    <row r="299" spans="1:9" s="4" customFormat="1" outlineLevel="4" x14ac:dyDescent="0.2">
      <c r="A299" s="83"/>
      <c r="B299" s="84"/>
      <c r="C299" s="85"/>
      <c r="D299" s="85"/>
      <c r="E299" s="45" t="s">
        <v>43</v>
      </c>
      <c r="F299" s="34"/>
      <c r="G299" s="87"/>
      <c r="H299" s="392"/>
    </row>
    <row r="300" spans="1:9" s="4" customFormat="1" outlineLevel="4" x14ac:dyDescent="0.2">
      <c r="A300" s="88"/>
      <c r="B300" s="89"/>
      <c r="C300" s="90"/>
      <c r="D300" s="91"/>
      <c r="E300" s="46" t="s">
        <v>43</v>
      </c>
      <c r="F300" s="17"/>
      <c r="G300" s="93"/>
      <c r="H300" s="390"/>
    </row>
    <row r="301" spans="1:9" s="4" customFormat="1" outlineLevel="4" x14ac:dyDescent="0.2">
      <c r="A301" s="92"/>
      <c r="B301" s="94"/>
      <c r="C301" s="91"/>
      <c r="D301" s="91"/>
      <c r="E301" s="46" t="s">
        <v>43</v>
      </c>
      <c r="F301" s="17"/>
      <c r="G301" s="93"/>
      <c r="H301" s="390"/>
    </row>
    <row r="302" spans="1:9" s="4" customFormat="1" outlineLevel="4" x14ac:dyDescent="0.2">
      <c r="A302" s="88"/>
      <c r="B302" s="89"/>
      <c r="C302" s="90"/>
      <c r="D302" s="91"/>
      <c r="E302" s="46" t="s">
        <v>43</v>
      </c>
      <c r="F302" s="17"/>
      <c r="G302" s="93"/>
      <c r="H302" s="390"/>
    </row>
    <row r="303" spans="1:9" s="4" customFormat="1" ht="13.5" outlineLevel="3" thickBot="1" x14ac:dyDescent="0.25">
      <c r="A303" s="92"/>
      <c r="B303" s="94"/>
      <c r="C303" s="91"/>
      <c r="D303" s="91"/>
      <c r="E303" s="47" t="s">
        <v>43</v>
      </c>
      <c r="F303" s="48"/>
      <c r="G303" s="93"/>
      <c r="H303" s="390"/>
    </row>
    <row r="304" spans="1:9" s="4" customFormat="1" ht="13.5" outlineLevel="3" thickBot="1" x14ac:dyDescent="0.25">
      <c r="A304" s="346">
        <v>22.3</v>
      </c>
      <c r="B304" s="356" t="s">
        <v>253</v>
      </c>
      <c r="C304" s="96"/>
      <c r="D304" s="52">
        <v>0</v>
      </c>
      <c r="E304" s="97" t="s">
        <v>44</v>
      </c>
      <c r="F304" s="303">
        <f>SUM(F299:F303)</f>
        <v>0</v>
      </c>
      <c r="G304" s="98"/>
      <c r="H304" s="391"/>
    </row>
    <row r="305" spans="1:8" s="4" customFormat="1" outlineLevel="3" x14ac:dyDescent="0.2">
      <c r="A305" s="76"/>
      <c r="B305" s="77"/>
      <c r="C305" s="76"/>
      <c r="D305" s="76"/>
      <c r="E305" s="78" t="s">
        <v>45</v>
      </c>
      <c r="F305" s="11" t="str">
        <f>IF(F304=D304,"OK","Error")</f>
        <v>OK</v>
      </c>
      <c r="G305" s="79">
        <f>D304-F304</f>
        <v>0</v>
      </c>
      <c r="H305" s="51"/>
    </row>
    <row r="306" spans="1:8" s="4" customFormat="1" ht="13.5" outlineLevel="4" thickBot="1" x14ac:dyDescent="0.25">
      <c r="A306" s="80"/>
      <c r="B306" s="81"/>
      <c r="C306" s="80"/>
      <c r="D306" s="82"/>
      <c r="E306" s="40"/>
      <c r="F306" s="39"/>
      <c r="G306" s="39"/>
      <c r="H306" s="51"/>
    </row>
    <row r="307" spans="1:8" s="4" customFormat="1" outlineLevel="4" x14ac:dyDescent="0.2">
      <c r="A307" s="61"/>
      <c r="B307" s="62"/>
      <c r="C307" s="63"/>
      <c r="D307" s="63"/>
      <c r="E307" s="49" t="s">
        <v>43</v>
      </c>
      <c r="F307" s="7"/>
      <c r="G307" s="63"/>
      <c r="H307" s="392"/>
    </row>
    <row r="308" spans="1:8" s="4" customFormat="1" outlineLevel="4" x14ac:dyDescent="0.2">
      <c r="A308" s="65"/>
      <c r="B308" s="66"/>
      <c r="C308" s="67"/>
      <c r="D308" s="68"/>
      <c r="E308" s="43" t="s">
        <v>43</v>
      </c>
      <c r="F308" s="9"/>
      <c r="G308" s="68"/>
      <c r="H308" s="390"/>
    </row>
    <row r="309" spans="1:8" s="4" customFormat="1" outlineLevel="4" x14ac:dyDescent="0.2">
      <c r="A309" s="64"/>
      <c r="B309" s="69"/>
      <c r="C309" s="68"/>
      <c r="D309" s="68"/>
      <c r="E309" s="43" t="s">
        <v>43</v>
      </c>
      <c r="F309" s="9"/>
      <c r="G309" s="68"/>
      <c r="H309" s="390"/>
    </row>
    <row r="310" spans="1:8" s="4" customFormat="1" outlineLevel="4" x14ac:dyDescent="0.2">
      <c r="A310" s="65"/>
      <c r="B310" s="66"/>
      <c r="C310" s="67"/>
      <c r="D310" s="70"/>
      <c r="E310" s="8" t="s">
        <v>43</v>
      </c>
      <c r="F310" s="9"/>
      <c r="G310" s="68"/>
      <c r="H310" s="390"/>
    </row>
    <row r="311" spans="1:8" s="4" customFormat="1" ht="13.5" outlineLevel="3" thickBot="1" x14ac:dyDescent="0.25">
      <c r="A311" s="64"/>
      <c r="B311" s="69"/>
      <c r="C311" s="68"/>
      <c r="D311" s="68"/>
      <c r="E311" s="43" t="s">
        <v>43</v>
      </c>
      <c r="F311" s="9"/>
      <c r="G311" s="68"/>
      <c r="H311" s="390"/>
    </row>
    <row r="312" spans="1:8" s="4" customFormat="1" ht="39" outlineLevel="3" thickBot="1" x14ac:dyDescent="0.25">
      <c r="A312" s="74">
        <v>22.4</v>
      </c>
      <c r="B312" s="357" t="s">
        <v>254</v>
      </c>
      <c r="C312" s="73"/>
      <c r="D312" s="53">
        <v>0</v>
      </c>
      <c r="E312" s="74" t="s">
        <v>44</v>
      </c>
      <c r="F312" s="302">
        <f>SUM(F307:F311)</f>
        <v>0</v>
      </c>
      <c r="G312" s="75"/>
      <c r="H312" s="391"/>
    </row>
    <row r="313" spans="1:8" s="4" customFormat="1" outlineLevel="3" x14ac:dyDescent="0.2">
      <c r="A313" s="76"/>
      <c r="B313" s="77"/>
      <c r="C313" s="76"/>
      <c r="D313" s="76"/>
      <c r="E313" s="78" t="s">
        <v>45</v>
      </c>
      <c r="F313" s="11" t="str">
        <f>IF(F312=D312,"OK","Error")</f>
        <v>OK</v>
      </c>
      <c r="G313" s="79">
        <f>D312-F312</f>
        <v>0</v>
      </c>
      <c r="H313" s="44"/>
    </row>
    <row r="314" spans="1:8" s="4" customFormat="1" ht="13.5" outlineLevel="4" thickBot="1" x14ac:dyDescent="0.25">
      <c r="A314" s="80"/>
      <c r="B314" s="81"/>
      <c r="C314" s="80"/>
      <c r="D314" s="107"/>
      <c r="E314" s="99"/>
      <c r="F314" s="39"/>
      <c r="G314" s="39"/>
      <c r="H314" s="44"/>
    </row>
    <row r="315" spans="1:8" s="4" customFormat="1" outlineLevel="4" x14ac:dyDescent="0.2">
      <c r="A315" s="83"/>
      <c r="B315" s="84"/>
      <c r="C315" s="85"/>
      <c r="D315" s="85"/>
      <c r="E315" s="45" t="s">
        <v>43</v>
      </c>
      <c r="F315" s="34"/>
      <c r="G315" s="87"/>
      <c r="H315" s="392"/>
    </row>
    <row r="316" spans="1:8" s="4" customFormat="1" outlineLevel="4" x14ac:dyDescent="0.2">
      <c r="A316" s="88"/>
      <c r="B316" s="89"/>
      <c r="C316" s="90"/>
      <c r="D316" s="91"/>
      <c r="E316" s="46" t="s">
        <v>43</v>
      </c>
      <c r="F316" s="17"/>
      <c r="G316" s="93"/>
      <c r="H316" s="390"/>
    </row>
    <row r="317" spans="1:8" s="4" customFormat="1" outlineLevel="4" x14ac:dyDescent="0.2">
      <c r="A317" s="92"/>
      <c r="B317" s="94"/>
      <c r="C317" s="91"/>
      <c r="D317" s="91"/>
      <c r="E317" s="46" t="s">
        <v>43</v>
      </c>
      <c r="F317" s="17"/>
      <c r="G317" s="93"/>
      <c r="H317" s="390"/>
    </row>
    <row r="318" spans="1:8" s="4" customFormat="1" outlineLevel="4" x14ac:dyDescent="0.2">
      <c r="A318" s="88"/>
      <c r="B318" s="89"/>
      <c r="C318" s="90"/>
      <c r="D318" s="91"/>
      <c r="E318" s="46" t="s">
        <v>43</v>
      </c>
      <c r="F318" s="17"/>
      <c r="G318" s="93"/>
      <c r="H318" s="390"/>
    </row>
    <row r="319" spans="1:8" s="4" customFormat="1" ht="13.5" outlineLevel="3" thickBot="1" x14ac:dyDescent="0.25">
      <c r="A319" s="92"/>
      <c r="B319" s="94"/>
      <c r="C319" s="91"/>
      <c r="D319" s="91"/>
      <c r="E319" s="47" t="s">
        <v>43</v>
      </c>
      <c r="F319" s="48"/>
      <c r="G319" s="93"/>
      <c r="H319" s="390"/>
    </row>
    <row r="320" spans="1:8" s="4" customFormat="1" ht="39" outlineLevel="3" thickBot="1" x14ac:dyDescent="0.25">
      <c r="A320" s="346">
        <v>22.5</v>
      </c>
      <c r="B320" s="356" t="s">
        <v>255</v>
      </c>
      <c r="C320" s="96"/>
      <c r="D320" s="52">
        <v>0</v>
      </c>
      <c r="E320" s="97" t="s">
        <v>44</v>
      </c>
      <c r="F320" s="303">
        <f>SUM(F315:F319)</f>
        <v>0</v>
      </c>
      <c r="G320" s="98"/>
      <c r="H320" s="391"/>
    </row>
    <row r="321" spans="1:8" s="4" customFormat="1" outlineLevel="3" x14ac:dyDescent="0.2">
      <c r="A321" s="76"/>
      <c r="B321" s="77"/>
      <c r="C321" s="76"/>
      <c r="D321" s="76"/>
      <c r="E321" s="78" t="s">
        <v>45</v>
      </c>
      <c r="F321" s="11" t="str">
        <f>IF(F320=D320,"OK","Error")</f>
        <v>OK</v>
      </c>
      <c r="G321" s="79">
        <f>D320-F320</f>
        <v>0</v>
      </c>
      <c r="H321" s="44"/>
    </row>
    <row r="322" spans="1:8" s="4" customFormat="1" ht="13.5" outlineLevel="3" thickBot="1" x14ac:dyDescent="0.25">
      <c r="A322" s="76"/>
      <c r="B322" s="77"/>
      <c r="C322" s="76"/>
      <c r="D322" s="76"/>
      <c r="E322" s="340"/>
      <c r="F322" s="11"/>
      <c r="G322" s="79"/>
      <c r="H322" s="44"/>
    </row>
    <row r="323" spans="1:8" s="4" customFormat="1" ht="13.5" outlineLevel="3" thickBot="1" x14ac:dyDescent="0.25">
      <c r="A323" s="114">
        <v>23</v>
      </c>
      <c r="B323" s="406" t="s">
        <v>226</v>
      </c>
      <c r="C323" s="407" t="s">
        <v>9</v>
      </c>
      <c r="D323" s="20">
        <f>D202+D205+D240+D260+D279</f>
        <v>0</v>
      </c>
      <c r="E323" s="115" t="s">
        <v>226</v>
      </c>
      <c r="F323" s="117">
        <f>F202+F205+F240+F260+F279</f>
        <v>0</v>
      </c>
      <c r="G323" s="459"/>
      <c r="H323" s="44"/>
    </row>
    <row r="324" spans="1:8" s="4" customFormat="1" ht="13.5" outlineLevel="3" thickBot="1" x14ac:dyDescent="0.25">
      <c r="A324" s="119"/>
      <c r="B324" s="462" t="s">
        <v>256</v>
      </c>
      <c r="C324" s="463"/>
      <c r="D324" s="464"/>
      <c r="E324" s="120"/>
      <c r="F324" s="121"/>
      <c r="G324" s="79"/>
      <c r="H324" s="44"/>
    </row>
    <row r="325" spans="1:8" s="4" customFormat="1" ht="13.5" outlineLevel="3" thickBot="1" x14ac:dyDescent="0.25">
      <c r="A325" s="106"/>
      <c r="B325" s="414"/>
      <c r="C325" s="414"/>
      <c r="D325" s="415"/>
      <c r="E325" s="102"/>
      <c r="F325" s="40"/>
      <c r="G325" s="79"/>
      <c r="H325" s="44"/>
    </row>
    <row r="326" spans="1:8" s="4" customFormat="1" ht="13.5" outlineLevel="3" thickBot="1" x14ac:dyDescent="0.25">
      <c r="A326" s="76"/>
      <c r="B326" s="383" t="s">
        <v>228</v>
      </c>
      <c r="C326" s="76"/>
      <c r="D326" s="76"/>
      <c r="E326" s="340"/>
      <c r="F326" s="11"/>
      <c r="G326" s="79"/>
      <c r="H326" s="44"/>
    </row>
    <row r="327" spans="1:8" s="4" customFormat="1" outlineLevel="4" x14ac:dyDescent="0.2">
      <c r="A327" s="61"/>
      <c r="B327" s="62"/>
      <c r="C327" s="63"/>
      <c r="D327" s="63"/>
      <c r="E327" s="49" t="s">
        <v>43</v>
      </c>
      <c r="F327" s="7"/>
      <c r="G327" s="63"/>
      <c r="H327" s="392"/>
    </row>
    <row r="328" spans="1:8" s="4" customFormat="1" outlineLevel="4" x14ac:dyDescent="0.2">
      <c r="A328" s="65"/>
      <c r="B328" s="66"/>
      <c r="C328" s="67"/>
      <c r="D328" s="68"/>
      <c r="E328" s="43" t="s">
        <v>43</v>
      </c>
      <c r="F328" s="9"/>
      <c r="G328" s="68"/>
      <c r="H328" s="390"/>
    </row>
    <row r="329" spans="1:8" s="4" customFormat="1" outlineLevel="4" x14ac:dyDescent="0.2">
      <c r="A329" s="64"/>
      <c r="B329" s="69"/>
      <c r="C329" s="68"/>
      <c r="D329" s="68"/>
      <c r="E329" s="43" t="s">
        <v>43</v>
      </c>
      <c r="F329" s="9"/>
      <c r="G329" s="68"/>
      <c r="H329" s="390"/>
    </row>
    <row r="330" spans="1:8" s="4" customFormat="1" outlineLevel="4" x14ac:dyDescent="0.2">
      <c r="A330" s="65"/>
      <c r="B330" s="66"/>
      <c r="C330" s="67"/>
      <c r="D330" s="70"/>
      <c r="E330" s="8" t="s">
        <v>43</v>
      </c>
      <c r="F330" s="9"/>
      <c r="G330" s="68"/>
      <c r="H330" s="390"/>
    </row>
    <row r="331" spans="1:8" s="4" customFormat="1" ht="13.5" outlineLevel="3" thickBot="1" x14ac:dyDescent="0.25">
      <c r="A331" s="64"/>
      <c r="B331" s="69"/>
      <c r="C331" s="68"/>
      <c r="D331" s="68"/>
      <c r="E331" s="43" t="s">
        <v>43</v>
      </c>
      <c r="F331" s="9"/>
      <c r="G331" s="68"/>
      <c r="H331" s="390"/>
    </row>
    <row r="332" spans="1:8" s="4" customFormat="1" ht="13.5" outlineLevel="3" thickBot="1" x14ac:dyDescent="0.25">
      <c r="A332" s="74">
        <v>24</v>
      </c>
      <c r="B332" s="357" t="s">
        <v>18</v>
      </c>
      <c r="C332" s="73"/>
      <c r="D332" s="53">
        <v>0</v>
      </c>
      <c r="E332" s="74" t="s">
        <v>44</v>
      </c>
      <c r="F332" s="302">
        <f>SUM(F327:F331)</f>
        <v>0</v>
      </c>
      <c r="G332" s="75"/>
      <c r="H332" s="391"/>
    </row>
    <row r="333" spans="1:8" s="4" customFormat="1" outlineLevel="3" x14ac:dyDescent="0.2">
      <c r="A333" s="76"/>
      <c r="B333" s="77"/>
      <c r="C333" s="76"/>
      <c r="D333" s="76"/>
      <c r="E333" s="78" t="s">
        <v>45</v>
      </c>
      <c r="F333" s="11" t="str">
        <f>IF(F332=D332,"OK","Error")</f>
        <v>OK</v>
      </c>
      <c r="G333" s="79">
        <f>D332-F332</f>
        <v>0</v>
      </c>
      <c r="H333" s="51"/>
    </row>
    <row r="334" spans="1:8" s="4" customFormat="1" ht="13.5" outlineLevel="4" thickBot="1" x14ac:dyDescent="0.25">
      <c r="A334" s="80"/>
      <c r="B334" s="81"/>
      <c r="C334" s="80"/>
      <c r="D334" s="40"/>
      <c r="E334" s="99"/>
      <c r="F334" s="39"/>
      <c r="G334" s="39"/>
      <c r="H334" s="51"/>
    </row>
    <row r="335" spans="1:8" s="4" customFormat="1" outlineLevel="4" x14ac:dyDescent="0.2">
      <c r="A335" s="83"/>
      <c r="B335" s="84"/>
      <c r="C335" s="85"/>
      <c r="D335" s="85"/>
      <c r="E335" s="45" t="s">
        <v>43</v>
      </c>
      <c r="F335" s="34"/>
      <c r="G335" s="87"/>
      <c r="H335" s="392"/>
    </row>
    <row r="336" spans="1:8" s="4" customFormat="1" outlineLevel="4" x14ac:dyDescent="0.2">
      <c r="A336" s="88"/>
      <c r="B336" s="89"/>
      <c r="C336" s="90"/>
      <c r="D336" s="91"/>
      <c r="E336" s="46" t="s">
        <v>43</v>
      </c>
      <c r="F336" s="17"/>
      <c r="G336" s="93"/>
      <c r="H336" s="390"/>
    </row>
    <row r="337" spans="1:8" s="4" customFormat="1" outlineLevel="4" x14ac:dyDescent="0.2">
      <c r="A337" s="92"/>
      <c r="B337" s="94"/>
      <c r="C337" s="91"/>
      <c r="D337" s="91"/>
      <c r="E337" s="46" t="s">
        <v>43</v>
      </c>
      <c r="F337" s="17"/>
      <c r="G337" s="93"/>
      <c r="H337" s="390"/>
    </row>
    <row r="338" spans="1:8" s="4" customFormat="1" outlineLevel="4" x14ac:dyDescent="0.2">
      <c r="A338" s="88"/>
      <c r="B338" s="89"/>
      <c r="C338" s="90"/>
      <c r="D338" s="91"/>
      <c r="E338" s="46" t="s">
        <v>43</v>
      </c>
      <c r="F338" s="17"/>
      <c r="G338" s="93"/>
      <c r="H338" s="390"/>
    </row>
    <row r="339" spans="1:8" s="4" customFormat="1" ht="13.5" outlineLevel="3" thickBot="1" x14ac:dyDescent="0.25">
      <c r="A339" s="92"/>
      <c r="B339" s="94"/>
      <c r="C339" s="91"/>
      <c r="D339" s="91"/>
      <c r="E339" s="47" t="s">
        <v>43</v>
      </c>
      <c r="F339" s="48"/>
      <c r="G339" s="93"/>
      <c r="H339" s="390"/>
    </row>
    <row r="340" spans="1:8" s="4" customFormat="1" ht="26.25" outlineLevel="3" thickBot="1" x14ac:dyDescent="0.25">
      <c r="A340" s="346">
        <v>25</v>
      </c>
      <c r="B340" s="356" t="s">
        <v>241</v>
      </c>
      <c r="C340" s="96"/>
      <c r="D340" s="52">
        <v>0</v>
      </c>
      <c r="E340" s="97" t="s">
        <v>44</v>
      </c>
      <c r="F340" s="303">
        <f>SUM(F335:F339)</f>
        <v>0</v>
      </c>
      <c r="G340" s="98"/>
      <c r="H340" s="391"/>
    </row>
    <row r="341" spans="1:8" s="4" customFormat="1" outlineLevel="3" x14ac:dyDescent="0.2">
      <c r="A341" s="76"/>
      <c r="B341" s="77"/>
      <c r="C341" s="76"/>
      <c r="D341" s="76"/>
      <c r="E341" s="78" t="s">
        <v>45</v>
      </c>
      <c r="F341" s="11" t="str">
        <f>IF(F340=D340,"OK","Error")</f>
        <v>OK</v>
      </c>
      <c r="G341" s="79">
        <f>D340-F340</f>
        <v>0</v>
      </c>
      <c r="H341" s="51"/>
    </row>
    <row r="342" spans="1:8" s="4" customFormat="1" ht="13.5" outlineLevel="4" thickBot="1" x14ac:dyDescent="0.25">
      <c r="A342" s="80"/>
      <c r="B342" s="81"/>
      <c r="C342" s="80"/>
      <c r="D342" s="39"/>
      <c r="E342" s="99"/>
      <c r="F342" s="39"/>
      <c r="G342" s="39"/>
      <c r="H342" s="51"/>
    </row>
    <row r="343" spans="1:8" s="4" customFormat="1" outlineLevel="4" x14ac:dyDescent="0.2">
      <c r="A343" s="61"/>
      <c r="B343" s="62"/>
      <c r="C343" s="63"/>
      <c r="D343" s="63"/>
      <c r="E343" s="49" t="s">
        <v>43</v>
      </c>
      <c r="F343" s="7"/>
      <c r="G343" s="63"/>
      <c r="H343" s="392"/>
    </row>
    <row r="344" spans="1:8" s="4" customFormat="1" outlineLevel="4" x14ac:dyDescent="0.2">
      <c r="A344" s="65"/>
      <c r="B344" s="66"/>
      <c r="C344" s="67"/>
      <c r="D344" s="68"/>
      <c r="E344" s="43" t="s">
        <v>43</v>
      </c>
      <c r="F344" s="9"/>
      <c r="G344" s="68"/>
      <c r="H344" s="390"/>
    </row>
    <row r="345" spans="1:8" s="4" customFormat="1" outlineLevel="4" x14ac:dyDescent="0.2">
      <c r="A345" s="64"/>
      <c r="B345" s="69"/>
      <c r="C345" s="68"/>
      <c r="D345" s="68"/>
      <c r="E345" s="43" t="s">
        <v>43</v>
      </c>
      <c r="F345" s="9"/>
      <c r="G345" s="68"/>
      <c r="H345" s="390"/>
    </row>
    <row r="346" spans="1:8" s="4" customFormat="1" outlineLevel="4" x14ac:dyDescent="0.2">
      <c r="A346" s="65"/>
      <c r="B346" s="66"/>
      <c r="C346" s="67"/>
      <c r="D346" s="70"/>
      <c r="E346" s="8" t="s">
        <v>43</v>
      </c>
      <c r="F346" s="9"/>
      <c r="G346" s="68"/>
      <c r="H346" s="390"/>
    </row>
    <row r="347" spans="1:8" s="4" customFormat="1" ht="13.5" outlineLevel="3" thickBot="1" x14ac:dyDescent="0.25">
      <c r="A347" s="64"/>
      <c r="B347" s="69"/>
      <c r="C347" s="68"/>
      <c r="D347" s="68"/>
      <c r="E347" s="43" t="s">
        <v>43</v>
      </c>
      <c r="F347" s="9"/>
      <c r="G347" s="68"/>
      <c r="H347" s="390"/>
    </row>
    <row r="348" spans="1:8" s="4" customFormat="1" ht="26.25" outlineLevel="3" thickBot="1" x14ac:dyDescent="0.25">
      <c r="A348" s="74">
        <v>26</v>
      </c>
      <c r="B348" s="357" t="s">
        <v>257</v>
      </c>
      <c r="C348" s="73"/>
      <c r="D348" s="53">
        <v>0</v>
      </c>
      <c r="E348" s="74" t="s">
        <v>44</v>
      </c>
      <c r="F348" s="302">
        <f>SUM(F343:F347)</f>
        <v>0</v>
      </c>
      <c r="G348" s="75"/>
      <c r="H348" s="391"/>
    </row>
    <row r="349" spans="1:8" s="4" customFormat="1" outlineLevel="3" x14ac:dyDescent="0.2">
      <c r="A349" s="76"/>
      <c r="B349" s="77"/>
      <c r="C349" s="76"/>
      <c r="D349" s="76"/>
      <c r="E349" s="78" t="s">
        <v>45</v>
      </c>
      <c r="F349" s="11" t="str">
        <f>IF(F348=D348,"OK","Error")</f>
        <v>OK</v>
      </c>
      <c r="G349" s="79">
        <f>D348-F348</f>
        <v>0</v>
      </c>
      <c r="H349" s="44"/>
    </row>
    <row r="350" spans="1:8" s="4" customFormat="1" ht="13.5" outlineLevel="4" thickBot="1" x14ac:dyDescent="0.25">
      <c r="A350" s="80"/>
      <c r="B350" s="81"/>
      <c r="C350" s="80"/>
      <c r="D350" s="40"/>
      <c r="E350" s="99"/>
      <c r="F350" s="39"/>
      <c r="G350" s="39"/>
      <c r="H350" s="44"/>
    </row>
    <row r="351" spans="1:8" s="4" customFormat="1" outlineLevel="4" x14ac:dyDescent="0.2">
      <c r="A351" s="83"/>
      <c r="B351" s="84"/>
      <c r="C351" s="85"/>
      <c r="D351" s="85"/>
      <c r="E351" s="45" t="s">
        <v>43</v>
      </c>
      <c r="F351" s="34"/>
      <c r="G351" s="87"/>
      <c r="H351" s="392"/>
    </row>
    <row r="352" spans="1:8" s="4" customFormat="1" outlineLevel="4" x14ac:dyDescent="0.2">
      <c r="A352" s="88"/>
      <c r="B352" s="89"/>
      <c r="C352" s="90"/>
      <c r="D352" s="91"/>
      <c r="E352" s="46" t="s">
        <v>43</v>
      </c>
      <c r="F352" s="17"/>
      <c r="G352" s="93"/>
      <c r="H352" s="390"/>
    </row>
    <row r="353" spans="1:8" s="4" customFormat="1" outlineLevel="4" x14ac:dyDescent="0.2">
      <c r="A353" s="92"/>
      <c r="B353" s="94"/>
      <c r="C353" s="91"/>
      <c r="D353" s="91"/>
      <c r="E353" s="46" t="s">
        <v>43</v>
      </c>
      <c r="F353" s="17"/>
      <c r="G353" s="93"/>
      <c r="H353" s="390"/>
    </row>
    <row r="354" spans="1:8" s="4" customFormat="1" outlineLevel="4" x14ac:dyDescent="0.2">
      <c r="A354" s="88"/>
      <c r="B354" s="89"/>
      <c r="C354" s="90"/>
      <c r="D354" s="91"/>
      <c r="E354" s="46" t="s">
        <v>43</v>
      </c>
      <c r="F354" s="17"/>
      <c r="G354" s="93"/>
      <c r="H354" s="390"/>
    </row>
    <row r="355" spans="1:8" s="4" customFormat="1" ht="13.5" outlineLevel="3" thickBot="1" x14ac:dyDescent="0.25">
      <c r="A355" s="92"/>
      <c r="B355" s="94"/>
      <c r="C355" s="91"/>
      <c r="D355" s="91"/>
      <c r="E355" s="47" t="s">
        <v>43</v>
      </c>
      <c r="F355" s="48"/>
      <c r="G355" s="93"/>
      <c r="H355" s="390"/>
    </row>
    <row r="356" spans="1:8" s="4" customFormat="1" ht="26.25" outlineLevel="3" thickBot="1" x14ac:dyDescent="0.25">
      <c r="A356" s="346">
        <v>27</v>
      </c>
      <c r="B356" s="356" t="s">
        <v>258</v>
      </c>
      <c r="C356" s="96"/>
      <c r="D356" s="52">
        <v>0</v>
      </c>
      <c r="E356" s="97" t="s">
        <v>44</v>
      </c>
      <c r="F356" s="303">
        <f>SUM(F351:F355)</f>
        <v>0</v>
      </c>
      <c r="G356" s="98"/>
      <c r="H356" s="391"/>
    </row>
    <row r="357" spans="1:8" s="4" customFormat="1" outlineLevel="3" x14ac:dyDescent="0.2">
      <c r="A357" s="76"/>
      <c r="B357" s="77"/>
      <c r="C357" s="76"/>
      <c r="D357" s="76"/>
      <c r="E357" s="78" t="s">
        <v>45</v>
      </c>
      <c r="F357" s="11" t="str">
        <f>IF(F356=D356,"OK","Error")</f>
        <v>OK</v>
      </c>
      <c r="G357" s="79">
        <f>D356-F356</f>
        <v>0</v>
      </c>
      <c r="H357" s="51"/>
    </row>
    <row r="358" spans="1:8" s="4" customFormat="1" ht="13.5" outlineLevel="4" thickBot="1" x14ac:dyDescent="0.25">
      <c r="A358" s="80"/>
      <c r="B358" s="81"/>
      <c r="C358" s="80"/>
      <c r="D358" s="39"/>
      <c r="E358" s="99"/>
      <c r="F358" s="39"/>
      <c r="G358" s="39"/>
      <c r="H358" s="51"/>
    </row>
    <row r="359" spans="1:8" s="4" customFormat="1" outlineLevel="4" x14ac:dyDescent="0.2">
      <c r="A359" s="61"/>
      <c r="B359" s="62"/>
      <c r="C359" s="63"/>
      <c r="D359" s="63"/>
      <c r="E359" s="49" t="s">
        <v>43</v>
      </c>
      <c r="F359" s="7"/>
      <c r="G359" s="63"/>
      <c r="H359" s="392"/>
    </row>
    <row r="360" spans="1:8" s="4" customFormat="1" outlineLevel="4" x14ac:dyDescent="0.2">
      <c r="A360" s="65"/>
      <c r="B360" s="66"/>
      <c r="C360" s="67"/>
      <c r="D360" s="68"/>
      <c r="E360" s="43" t="s">
        <v>43</v>
      </c>
      <c r="F360" s="9"/>
      <c r="G360" s="68"/>
      <c r="H360" s="390"/>
    </row>
    <row r="361" spans="1:8" s="4" customFormat="1" outlineLevel="4" x14ac:dyDescent="0.2">
      <c r="A361" s="64"/>
      <c r="B361" s="69"/>
      <c r="C361" s="68"/>
      <c r="D361" s="68"/>
      <c r="E361" s="43" t="s">
        <v>43</v>
      </c>
      <c r="F361" s="9"/>
      <c r="G361" s="68"/>
      <c r="H361" s="390"/>
    </row>
    <row r="362" spans="1:8" s="4" customFormat="1" outlineLevel="4" x14ac:dyDescent="0.2">
      <c r="A362" s="65"/>
      <c r="B362" s="66"/>
      <c r="C362" s="67"/>
      <c r="D362" s="70"/>
      <c r="E362" s="8" t="s">
        <v>43</v>
      </c>
      <c r="F362" s="9"/>
      <c r="G362" s="68"/>
      <c r="H362" s="390"/>
    </row>
    <row r="363" spans="1:8" s="4" customFormat="1" ht="13.5" outlineLevel="3" thickBot="1" x14ac:dyDescent="0.25">
      <c r="A363" s="64"/>
      <c r="B363" s="69"/>
      <c r="C363" s="68"/>
      <c r="D363" s="68"/>
      <c r="E363" s="43" t="s">
        <v>43</v>
      </c>
      <c r="F363" s="9"/>
      <c r="G363" s="68"/>
      <c r="H363" s="390"/>
    </row>
    <row r="364" spans="1:8" s="4" customFormat="1" ht="13.5" outlineLevel="3" thickBot="1" x14ac:dyDescent="0.25">
      <c r="A364" s="74">
        <v>28</v>
      </c>
      <c r="B364" s="357" t="s">
        <v>259</v>
      </c>
      <c r="C364" s="73"/>
      <c r="D364" s="53">
        <v>0</v>
      </c>
      <c r="E364" s="74" t="s">
        <v>44</v>
      </c>
      <c r="F364" s="302">
        <f>SUM(F359:F363)</f>
        <v>0</v>
      </c>
      <c r="G364" s="75"/>
      <c r="H364" s="391"/>
    </row>
    <row r="365" spans="1:8" s="4" customFormat="1" outlineLevel="3" x14ac:dyDescent="0.2">
      <c r="A365" s="76"/>
      <c r="B365" s="77"/>
      <c r="C365" s="76"/>
      <c r="D365" s="76"/>
      <c r="E365" s="78" t="s">
        <v>45</v>
      </c>
      <c r="F365" s="11" t="str">
        <f>IF(F364=D364,"OK","Error")</f>
        <v>OK</v>
      </c>
      <c r="G365" s="79">
        <f>D364-F364</f>
        <v>0</v>
      </c>
      <c r="H365" s="51"/>
    </row>
    <row r="366" spans="1:8" s="4" customFormat="1" ht="13.5" outlineLevel="4" thickBot="1" x14ac:dyDescent="0.25">
      <c r="A366" s="80"/>
      <c r="B366" s="81"/>
      <c r="C366" s="80"/>
      <c r="D366" s="40"/>
      <c r="E366" s="99"/>
      <c r="F366" s="39"/>
      <c r="G366" s="39"/>
      <c r="H366" s="51"/>
    </row>
    <row r="367" spans="1:8" s="4" customFormat="1" outlineLevel="4" x14ac:dyDescent="0.2">
      <c r="A367" s="83"/>
      <c r="B367" s="84"/>
      <c r="C367" s="85"/>
      <c r="D367" s="85"/>
      <c r="E367" s="45" t="s">
        <v>43</v>
      </c>
      <c r="F367" s="34"/>
      <c r="G367" s="87"/>
      <c r="H367" s="392"/>
    </row>
    <row r="368" spans="1:8" s="4" customFormat="1" outlineLevel="4" x14ac:dyDescent="0.2">
      <c r="A368" s="88"/>
      <c r="B368" s="89"/>
      <c r="C368" s="90"/>
      <c r="D368" s="91"/>
      <c r="E368" s="46" t="s">
        <v>43</v>
      </c>
      <c r="F368" s="17"/>
      <c r="G368" s="93"/>
      <c r="H368" s="390"/>
    </row>
    <row r="369" spans="1:8" s="4" customFormat="1" outlineLevel="4" x14ac:dyDescent="0.2">
      <c r="A369" s="92"/>
      <c r="B369" s="94"/>
      <c r="C369" s="91"/>
      <c r="D369" s="91"/>
      <c r="E369" s="46" t="s">
        <v>43</v>
      </c>
      <c r="F369" s="17"/>
      <c r="G369" s="93"/>
      <c r="H369" s="390"/>
    </row>
    <row r="370" spans="1:8" s="4" customFormat="1" outlineLevel="4" x14ac:dyDescent="0.2">
      <c r="A370" s="88"/>
      <c r="B370" s="89"/>
      <c r="C370" s="90"/>
      <c r="D370" s="91"/>
      <c r="E370" s="46" t="s">
        <v>43</v>
      </c>
      <c r="F370" s="17"/>
      <c r="G370" s="93"/>
      <c r="H370" s="390"/>
    </row>
    <row r="371" spans="1:8" s="4" customFormat="1" ht="13.5" outlineLevel="3" thickBot="1" x14ac:dyDescent="0.25">
      <c r="A371" s="92"/>
      <c r="B371" s="94"/>
      <c r="C371" s="91"/>
      <c r="D371" s="91"/>
      <c r="E371" s="47" t="s">
        <v>43</v>
      </c>
      <c r="F371" s="48"/>
      <c r="G371" s="93"/>
      <c r="H371" s="390"/>
    </row>
    <row r="372" spans="1:8" s="4" customFormat="1" ht="13.5" outlineLevel="3" thickBot="1" x14ac:dyDescent="0.25">
      <c r="A372" s="346">
        <v>29</v>
      </c>
      <c r="B372" s="356" t="s">
        <v>260</v>
      </c>
      <c r="C372" s="96"/>
      <c r="D372" s="52">
        <v>0</v>
      </c>
      <c r="E372" s="97" t="s">
        <v>44</v>
      </c>
      <c r="F372" s="303">
        <f>SUM(F367:F371)</f>
        <v>0</v>
      </c>
      <c r="G372" s="98"/>
      <c r="H372" s="391"/>
    </row>
    <row r="373" spans="1:8" s="4" customFormat="1" outlineLevel="3" x14ac:dyDescent="0.2">
      <c r="A373" s="411"/>
      <c r="B373" s="77"/>
      <c r="C373" s="76"/>
      <c r="D373" s="76"/>
      <c r="E373" s="78" t="s">
        <v>45</v>
      </c>
      <c r="F373" s="11" t="str">
        <f>IF(F372=D372,"OK","Error")</f>
        <v>OK</v>
      </c>
      <c r="G373" s="79">
        <f>D372-F372</f>
        <v>0</v>
      </c>
      <c r="H373" s="44"/>
    </row>
    <row r="374" spans="1:8" s="4" customFormat="1" ht="13.5" outlineLevel="4" thickBot="1" x14ac:dyDescent="0.25">
      <c r="A374" s="80"/>
      <c r="B374" s="81"/>
      <c r="C374" s="80"/>
      <c r="D374" s="39"/>
      <c r="E374" s="99"/>
      <c r="F374" s="39"/>
      <c r="G374" s="39"/>
      <c r="H374" s="44"/>
    </row>
    <row r="375" spans="1:8" s="4" customFormat="1" outlineLevel="4" x14ac:dyDescent="0.2">
      <c r="A375" s="61"/>
      <c r="B375" s="62"/>
      <c r="C375" s="63"/>
      <c r="D375" s="63"/>
      <c r="E375" s="49" t="s">
        <v>43</v>
      </c>
      <c r="F375" s="7"/>
      <c r="G375" s="63"/>
      <c r="H375" s="392"/>
    </row>
    <row r="376" spans="1:8" s="4" customFormat="1" outlineLevel="4" x14ac:dyDescent="0.2">
      <c r="A376" s="65"/>
      <c r="B376" s="66"/>
      <c r="C376" s="67"/>
      <c r="D376" s="68"/>
      <c r="E376" s="43" t="s">
        <v>43</v>
      </c>
      <c r="F376" s="9"/>
      <c r="G376" s="68"/>
      <c r="H376" s="390"/>
    </row>
    <row r="377" spans="1:8" s="4" customFormat="1" outlineLevel="4" x14ac:dyDescent="0.2">
      <c r="A377" s="64"/>
      <c r="B377" s="69"/>
      <c r="C377" s="68"/>
      <c r="D377" s="68"/>
      <c r="E377" s="43" t="s">
        <v>43</v>
      </c>
      <c r="F377" s="9"/>
      <c r="G377" s="68"/>
      <c r="H377" s="390"/>
    </row>
    <row r="378" spans="1:8" s="4" customFormat="1" outlineLevel="4" x14ac:dyDescent="0.2">
      <c r="A378" s="65"/>
      <c r="B378" s="66"/>
      <c r="C378" s="67"/>
      <c r="D378" s="70"/>
      <c r="E378" s="8" t="s">
        <v>43</v>
      </c>
      <c r="F378" s="9"/>
      <c r="G378" s="68"/>
      <c r="H378" s="390"/>
    </row>
    <row r="379" spans="1:8" s="4" customFormat="1" ht="13.5" outlineLevel="3" thickBot="1" x14ac:dyDescent="0.25">
      <c r="A379" s="64"/>
      <c r="B379" s="69"/>
      <c r="C379" s="68"/>
      <c r="D379" s="68"/>
      <c r="E379" s="43" t="s">
        <v>43</v>
      </c>
      <c r="F379" s="9"/>
      <c r="G379" s="68"/>
      <c r="H379" s="390"/>
    </row>
    <row r="380" spans="1:8" s="4" customFormat="1" ht="26.25" outlineLevel="3" thickBot="1" x14ac:dyDescent="0.25">
      <c r="A380" s="74">
        <v>30</v>
      </c>
      <c r="B380" s="357" t="s">
        <v>261</v>
      </c>
      <c r="C380" s="73"/>
      <c r="D380" s="53">
        <v>0</v>
      </c>
      <c r="E380" s="74" t="s">
        <v>44</v>
      </c>
      <c r="F380" s="302">
        <f>SUM(F375:F379)</f>
        <v>0</v>
      </c>
      <c r="G380" s="75"/>
      <c r="H380" s="391"/>
    </row>
    <row r="381" spans="1:8" s="4" customFormat="1" outlineLevel="3" x14ac:dyDescent="0.2">
      <c r="A381" s="76"/>
      <c r="B381" s="77"/>
      <c r="C381" s="76"/>
      <c r="D381" s="76"/>
      <c r="E381" s="78" t="s">
        <v>45</v>
      </c>
      <c r="F381" s="11" t="str">
        <f>IF(F380=D380,"OK","Error")</f>
        <v>OK</v>
      </c>
      <c r="G381" s="79">
        <f>D380-F380</f>
        <v>0</v>
      </c>
      <c r="H381" s="51"/>
    </row>
    <row r="382" spans="1:8" s="4" customFormat="1" ht="13.5" outlineLevel="3" thickBot="1" x14ac:dyDescent="0.25">
      <c r="A382" s="76"/>
      <c r="B382" s="77"/>
      <c r="C382" s="76"/>
      <c r="D382" s="76"/>
      <c r="E382" s="340"/>
      <c r="F382" s="11"/>
      <c r="G382" s="79"/>
      <c r="H382" s="51"/>
    </row>
    <row r="383" spans="1:8" s="4" customFormat="1" outlineLevel="4" x14ac:dyDescent="0.2">
      <c r="A383" s="61"/>
      <c r="B383" s="62"/>
      <c r="C383" s="63"/>
      <c r="D383" s="63"/>
      <c r="E383" s="49" t="s">
        <v>43</v>
      </c>
      <c r="F383" s="7"/>
      <c r="G383" s="63"/>
      <c r="H383" s="392"/>
    </row>
    <row r="384" spans="1:8" s="4" customFormat="1" outlineLevel="4" x14ac:dyDescent="0.2">
      <c r="A384" s="65"/>
      <c r="B384" s="66"/>
      <c r="C384" s="67"/>
      <c r="D384" s="68"/>
      <c r="E384" s="43" t="s">
        <v>43</v>
      </c>
      <c r="F384" s="9"/>
      <c r="G384" s="68"/>
      <c r="H384" s="390"/>
    </row>
    <row r="385" spans="1:8" s="4" customFormat="1" outlineLevel="4" x14ac:dyDescent="0.2">
      <c r="A385" s="64"/>
      <c r="B385" s="69"/>
      <c r="C385" s="68"/>
      <c r="D385" s="68"/>
      <c r="E385" s="43" t="s">
        <v>43</v>
      </c>
      <c r="F385" s="9"/>
      <c r="G385" s="68"/>
      <c r="H385" s="390"/>
    </row>
    <row r="386" spans="1:8" s="4" customFormat="1" outlineLevel="4" x14ac:dyDescent="0.2">
      <c r="A386" s="65"/>
      <c r="B386" s="66"/>
      <c r="C386" s="67"/>
      <c r="D386" s="70"/>
      <c r="E386" s="8" t="s">
        <v>43</v>
      </c>
      <c r="F386" s="9"/>
      <c r="G386" s="68"/>
      <c r="H386" s="390"/>
    </row>
    <row r="387" spans="1:8" s="4" customFormat="1" ht="13.5" outlineLevel="4" thickBot="1" x14ac:dyDescent="0.25">
      <c r="A387" s="64"/>
      <c r="B387" s="69"/>
      <c r="C387" s="68"/>
      <c r="D387" s="68"/>
      <c r="E387" s="43" t="s">
        <v>43</v>
      </c>
      <c r="F387" s="9"/>
      <c r="G387" s="68"/>
      <c r="H387" s="390"/>
    </row>
    <row r="388" spans="1:8" s="4" customFormat="1" ht="26.25" outlineLevel="3" thickBot="1" x14ac:dyDescent="0.25">
      <c r="A388" s="74">
        <v>31</v>
      </c>
      <c r="B388" s="357" t="s">
        <v>262</v>
      </c>
      <c r="C388" s="73"/>
      <c r="D388" s="53">
        <v>0</v>
      </c>
      <c r="E388" s="74" t="s">
        <v>44</v>
      </c>
      <c r="F388" s="302">
        <f>SUM(F383:F387)</f>
        <v>0</v>
      </c>
      <c r="G388" s="75"/>
      <c r="H388" s="391"/>
    </row>
    <row r="389" spans="1:8" s="4" customFormat="1" outlineLevel="3" x14ac:dyDescent="0.2">
      <c r="A389" s="76"/>
      <c r="B389" s="77"/>
      <c r="C389" s="76"/>
      <c r="D389" s="76"/>
      <c r="E389" s="78" t="s">
        <v>45</v>
      </c>
      <c r="F389" s="11" t="str">
        <f>IF(F388=D388,"OK","Error")</f>
        <v>OK</v>
      </c>
      <c r="G389" s="79">
        <f>D388-F388</f>
        <v>0</v>
      </c>
      <c r="H389" s="51"/>
    </row>
    <row r="390" spans="1:8" s="4" customFormat="1" ht="13.5" outlineLevel="3" thickBot="1" x14ac:dyDescent="0.25">
      <c r="A390" s="76"/>
      <c r="B390" s="77"/>
      <c r="C390" s="76"/>
      <c r="D390" s="76"/>
      <c r="E390" s="281"/>
      <c r="F390" s="11"/>
      <c r="G390" s="79"/>
      <c r="H390" s="51"/>
    </row>
    <row r="391" spans="1:8" s="4" customFormat="1" outlineLevel="4" x14ac:dyDescent="0.2">
      <c r="A391" s="61"/>
      <c r="B391" s="62"/>
      <c r="C391" s="63"/>
      <c r="D391" s="63"/>
      <c r="E391" s="49" t="s">
        <v>43</v>
      </c>
      <c r="F391" s="7"/>
      <c r="G391" s="63"/>
      <c r="H391" s="392"/>
    </row>
    <row r="392" spans="1:8" s="4" customFormat="1" outlineLevel="4" x14ac:dyDescent="0.2">
      <c r="A392" s="65"/>
      <c r="B392" s="66"/>
      <c r="C392" s="67"/>
      <c r="D392" s="68"/>
      <c r="E392" s="43" t="s">
        <v>43</v>
      </c>
      <c r="F392" s="9"/>
      <c r="G392" s="68"/>
      <c r="H392" s="390"/>
    </row>
    <row r="393" spans="1:8" s="4" customFormat="1" outlineLevel="4" x14ac:dyDescent="0.2">
      <c r="A393" s="64"/>
      <c r="B393" s="69"/>
      <c r="C393" s="68"/>
      <c r="D393" s="68"/>
      <c r="E393" s="43" t="s">
        <v>43</v>
      </c>
      <c r="F393" s="9"/>
      <c r="G393" s="68"/>
      <c r="H393" s="390"/>
    </row>
    <row r="394" spans="1:8" s="4" customFormat="1" outlineLevel="4" x14ac:dyDescent="0.2">
      <c r="A394" s="65"/>
      <c r="B394" s="66"/>
      <c r="C394" s="67"/>
      <c r="D394" s="70"/>
      <c r="E394" s="8" t="s">
        <v>43</v>
      </c>
      <c r="F394" s="9"/>
      <c r="G394" s="68"/>
      <c r="H394" s="390"/>
    </row>
    <row r="395" spans="1:8" s="4" customFormat="1" ht="13.5" outlineLevel="3" thickBot="1" x14ac:dyDescent="0.25">
      <c r="A395" s="64"/>
      <c r="B395" s="69"/>
      <c r="C395" s="68"/>
      <c r="D395" s="68"/>
      <c r="E395" s="43" t="s">
        <v>43</v>
      </c>
      <c r="F395" s="9"/>
      <c r="G395" s="68"/>
      <c r="H395" s="390"/>
    </row>
    <row r="396" spans="1:8" s="4" customFormat="1" ht="13.5" outlineLevel="3" thickBot="1" x14ac:dyDescent="0.25">
      <c r="A396" s="74">
        <v>32</v>
      </c>
      <c r="B396" s="152" t="s">
        <v>263</v>
      </c>
      <c r="C396" s="73"/>
      <c r="D396" s="53">
        <v>0</v>
      </c>
      <c r="E396" s="74" t="s">
        <v>44</v>
      </c>
      <c r="F396" s="302">
        <f>SUM(F391:F395)</f>
        <v>0</v>
      </c>
      <c r="G396" s="75"/>
      <c r="H396" s="391"/>
    </row>
    <row r="397" spans="1:8" s="4" customFormat="1" outlineLevel="3" x14ac:dyDescent="0.2">
      <c r="A397" s="341"/>
      <c r="B397" s="342"/>
      <c r="C397" s="341"/>
      <c r="D397" s="343"/>
      <c r="E397" s="344"/>
      <c r="F397" s="36" t="str">
        <f>IF(F396=D396,"OK","Error")</f>
        <v>OK</v>
      </c>
      <c r="G397" s="257">
        <f>D396-F396</f>
        <v>0</v>
      </c>
      <c r="H397" s="345"/>
    </row>
    <row r="398" spans="1:8" s="4" customFormat="1" ht="13.5" outlineLevel="3" thickBot="1" x14ac:dyDescent="0.25">
      <c r="A398" s="341"/>
      <c r="B398" s="342"/>
      <c r="C398" s="341"/>
      <c r="D398" s="412"/>
      <c r="E398" s="413"/>
      <c r="F398" s="36"/>
      <c r="G398" s="257"/>
      <c r="H398" s="345"/>
    </row>
    <row r="399" spans="1:8" s="4" customFormat="1" ht="13.5" outlineLevel="3" thickBot="1" x14ac:dyDescent="0.25">
      <c r="A399" s="134">
        <v>33</v>
      </c>
      <c r="B399" s="405" t="s">
        <v>203</v>
      </c>
      <c r="C399" s="115" t="s">
        <v>9</v>
      </c>
      <c r="D399" s="135">
        <f>D332+D340+D348+D356+D364+D372+D380+D388+D396</f>
        <v>0</v>
      </c>
      <c r="E399" s="136" t="s">
        <v>203</v>
      </c>
      <c r="F399" s="20">
        <f>F332+F340+F348+F356+F364+F372+F380+F388+F396</f>
        <v>0</v>
      </c>
      <c r="G399" s="257"/>
      <c r="H399" s="345"/>
    </row>
    <row r="400" spans="1:8" s="4" customFormat="1" ht="13.5" outlineLevel="3" thickBot="1" x14ac:dyDescent="0.25">
      <c r="A400" s="137"/>
      <c r="B400" s="462" t="s">
        <v>264</v>
      </c>
      <c r="C400" s="463"/>
      <c r="D400" s="464"/>
      <c r="E400" s="40"/>
      <c r="F400" s="39"/>
      <c r="G400" s="257"/>
      <c r="H400" s="345"/>
    </row>
    <row r="401" spans="1:8" s="4" customFormat="1" ht="13.5" outlineLevel="3" thickBot="1" x14ac:dyDescent="0.25">
      <c r="A401" s="134">
        <v>34</v>
      </c>
      <c r="B401" s="405" t="s">
        <v>265</v>
      </c>
      <c r="C401" s="115" t="s">
        <v>9</v>
      </c>
      <c r="D401" s="135">
        <f>D323+D399</f>
        <v>0</v>
      </c>
      <c r="E401" s="136" t="s">
        <v>265</v>
      </c>
      <c r="F401" s="20">
        <f>F323+F399</f>
        <v>0</v>
      </c>
      <c r="G401" s="257"/>
      <c r="H401" s="345"/>
    </row>
    <row r="402" spans="1:8" s="4" customFormat="1" ht="13.5" outlineLevel="3" thickBot="1" x14ac:dyDescent="0.25">
      <c r="A402" s="137"/>
      <c r="B402" s="462" t="s">
        <v>266</v>
      </c>
      <c r="C402" s="463"/>
      <c r="D402" s="464"/>
      <c r="E402" s="40"/>
      <c r="F402" s="39"/>
      <c r="G402" s="257"/>
      <c r="H402" s="345"/>
    </row>
    <row r="403" spans="1:8" s="4" customFormat="1" ht="13.5" outlineLevel="3" thickBot="1" x14ac:dyDescent="0.25">
      <c r="A403" s="358"/>
      <c r="B403" s="138"/>
      <c r="C403" s="138"/>
      <c r="D403" s="440"/>
      <c r="E403" s="40"/>
      <c r="F403" s="39"/>
      <c r="G403" s="257"/>
      <c r="H403" s="345"/>
    </row>
    <row r="404" spans="1:8" s="4" customFormat="1" ht="26.25" outlineLevel="4" thickBot="1" x14ac:dyDescent="0.25">
      <c r="A404" s="396">
        <v>35</v>
      </c>
      <c r="B404" s="397" t="s">
        <v>267</v>
      </c>
      <c r="C404" s="398"/>
      <c r="D404" s="399"/>
      <c r="E404" s="102"/>
      <c r="F404" s="39"/>
      <c r="G404" s="39"/>
      <c r="H404" s="44"/>
    </row>
    <row r="405" spans="1:8" s="4" customFormat="1" ht="13.5" outlineLevel="4" thickBot="1" x14ac:dyDescent="0.25">
      <c r="A405" s="400"/>
      <c r="B405" s="401" t="s">
        <v>268</v>
      </c>
      <c r="C405" s="402"/>
      <c r="D405" s="121"/>
      <c r="E405" s="102"/>
      <c r="F405" s="39"/>
      <c r="G405" s="39"/>
      <c r="H405" s="44"/>
    </row>
    <row r="406" spans="1:8" s="4" customFormat="1" ht="13.5" outlineLevel="4" thickBot="1" x14ac:dyDescent="0.25">
      <c r="A406" s="400"/>
      <c r="B406" s="401"/>
      <c r="C406" s="402"/>
      <c r="D406" s="121"/>
      <c r="E406" s="102"/>
      <c r="F406" s="39"/>
      <c r="G406" s="39"/>
      <c r="H406" s="44"/>
    </row>
    <row r="407" spans="1:8" s="4" customFormat="1" ht="39" outlineLevel="4" thickBot="1" x14ac:dyDescent="0.25">
      <c r="A407" s="134">
        <v>36</v>
      </c>
      <c r="B407" s="406" t="s">
        <v>269</v>
      </c>
      <c r="C407" s="416" t="s">
        <v>9</v>
      </c>
      <c r="D407" s="135">
        <f>D414+D422</f>
        <v>0</v>
      </c>
      <c r="E407" s="417" t="s">
        <v>269</v>
      </c>
      <c r="F407" s="20">
        <f>F414+F422</f>
        <v>0</v>
      </c>
      <c r="G407" s="39"/>
      <c r="H407" s="44"/>
    </row>
    <row r="408" spans="1:8" s="4" customFormat="1" ht="13.5" outlineLevel="4" thickBot="1" x14ac:dyDescent="0.25">
      <c r="A408" s="137"/>
      <c r="B408" s="462" t="s">
        <v>270</v>
      </c>
      <c r="C408" s="463"/>
      <c r="D408" s="464"/>
      <c r="E408" s="40"/>
      <c r="F408" s="39"/>
      <c r="G408" s="39"/>
      <c r="H408" s="44"/>
    </row>
    <row r="409" spans="1:8" s="4" customFormat="1" outlineLevel="4" x14ac:dyDescent="0.2">
      <c r="A409" s="61"/>
      <c r="B409" s="62"/>
      <c r="C409" s="63"/>
      <c r="D409" s="63"/>
      <c r="E409" s="49" t="s">
        <v>43</v>
      </c>
      <c r="F409" s="7"/>
      <c r="G409" s="63"/>
      <c r="H409" s="392"/>
    </row>
    <row r="410" spans="1:8" s="4" customFormat="1" outlineLevel="4" x14ac:dyDescent="0.2">
      <c r="A410" s="65"/>
      <c r="B410" s="66"/>
      <c r="C410" s="67"/>
      <c r="D410" s="68"/>
      <c r="E410" s="43" t="s">
        <v>43</v>
      </c>
      <c r="F410" s="9"/>
      <c r="G410" s="68"/>
      <c r="H410" s="390"/>
    </row>
    <row r="411" spans="1:8" s="4" customFormat="1" outlineLevel="4" x14ac:dyDescent="0.2">
      <c r="A411" s="64"/>
      <c r="B411" s="69"/>
      <c r="C411" s="68"/>
      <c r="D411" s="68"/>
      <c r="E411" s="43" t="s">
        <v>43</v>
      </c>
      <c r="F411" s="9"/>
      <c r="G411" s="68"/>
      <c r="H411" s="390"/>
    </row>
    <row r="412" spans="1:8" s="4" customFormat="1" outlineLevel="4" x14ac:dyDescent="0.2">
      <c r="A412" s="65"/>
      <c r="B412" s="66"/>
      <c r="C412" s="67"/>
      <c r="D412" s="70"/>
      <c r="E412" s="8" t="s">
        <v>43</v>
      </c>
      <c r="F412" s="9"/>
      <c r="G412" s="68"/>
      <c r="H412" s="390"/>
    </row>
    <row r="413" spans="1:8" s="4" customFormat="1" ht="13.5" outlineLevel="3" thickBot="1" x14ac:dyDescent="0.25">
      <c r="A413" s="64"/>
      <c r="B413" s="69"/>
      <c r="C413" s="68"/>
      <c r="D413" s="68"/>
      <c r="E413" s="43" t="s">
        <v>43</v>
      </c>
      <c r="F413" s="9"/>
      <c r="G413" s="68"/>
      <c r="H413" s="390"/>
    </row>
    <row r="414" spans="1:8" s="4" customFormat="1" ht="26.25" outlineLevel="3" thickBot="1" x14ac:dyDescent="0.25">
      <c r="A414" s="74">
        <v>36.1</v>
      </c>
      <c r="B414" s="357" t="s">
        <v>271</v>
      </c>
      <c r="C414" s="73"/>
      <c r="D414" s="53">
        <v>0</v>
      </c>
      <c r="E414" s="74" t="s">
        <v>44</v>
      </c>
      <c r="F414" s="302">
        <f>SUM(F409:F413)</f>
        <v>0</v>
      </c>
      <c r="G414" s="75"/>
      <c r="H414" s="391"/>
    </row>
    <row r="415" spans="1:8" s="4" customFormat="1" outlineLevel="3" x14ac:dyDescent="0.2">
      <c r="A415" s="76"/>
      <c r="B415" s="77"/>
      <c r="C415" s="76"/>
      <c r="D415" s="76"/>
      <c r="E415" s="78" t="s">
        <v>45</v>
      </c>
      <c r="F415" s="11" t="str">
        <f>IF(F414=D414,"OK","Error")</f>
        <v>OK</v>
      </c>
      <c r="G415" s="79">
        <f>D414-F414</f>
        <v>0</v>
      </c>
      <c r="H415" s="51"/>
    </row>
    <row r="416" spans="1:8" s="4" customFormat="1" ht="13.5" outlineLevel="2" thickBot="1" x14ac:dyDescent="0.25">
      <c r="A416" s="274"/>
      <c r="B416" s="113"/>
      <c r="C416" s="112"/>
      <c r="D416" s="82"/>
      <c r="E416" s="40"/>
      <c r="F416" s="39"/>
      <c r="G416" s="40"/>
      <c r="H416" s="51"/>
    </row>
    <row r="417" spans="1:9" s="4" customFormat="1" outlineLevel="3" x14ac:dyDescent="0.2">
      <c r="A417" s="92"/>
      <c r="B417" s="84"/>
      <c r="C417" s="85"/>
      <c r="D417" s="85"/>
      <c r="E417" s="45" t="s">
        <v>43</v>
      </c>
      <c r="F417" s="34"/>
      <c r="G417" s="87"/>
      <c r="H417" s="392"/>
    </row>
    <row r="418" spans="1:9" s="4" customFormat="1" outlineLevel="3" x14ac:dyDescent="0.2">
      <c r="A418" s="88"/>
      <c r="B418" s="89"/>
      <c r="C418" s="90"/>
      <c r="D418" s="91"/>
      <c r="E418" s="46" t="s">
        <v>43</v>
      </c>
      <c r="F418" s="17"/>
      <c r="G418" s="93"/>
      <c r="H418" s="390"/>
    </row>
    <row r="419" spans="1:9" s="4" customFormat="1" outlineLevel="3" x14ac:dyDescent="0.2">
      <c r="A419" s="92"/>
      <c r="B419" s="94"/>
      <c r="C419" s="91"/>
      <c r="D419" s="91"/>
      <c r="E419" s="46" t="s">
        <v>43</v>
      </c>
      <c r="F419" s="17"/>
      <c r="G419" s="93"/>
      <c r="H419" s="390"/>
    </row>
    <row r="420" spans="1:9" s="4" customFormat="1" outlineLevel="3" x14ac:dyDescent="0.2">
      <c r="A420" s="88"/>
      <c r="B420" s="89"/>
      <c r="C420" s="90"/>
      <c r="D420" s="91"/>
      <c r="E420" s="46" t="s">
        <v>43</v>
      </c>
      <c r="F420" s="17"/>
      <c r="G420" s="93"/>
      <c r="H420" s="390"/>
    </row>
    <row r="421" spans="1:9" s="4" customFormat="1" ht="13.5" outlineLevel="2" thickBot="1" x14ac:dyDescent="0.25">
      <c r="A421" s="92"/>
      <c r="B421" s="94"/>
      <c r="C421" s="91"/>
      <c r="D421" s="91"/>
      <c r="E421" s="47" t="s">
        <v>43</v>
      </c>
      <c r="F421" s="48"/>
      <c r="G421" s="93"/>
      <c r="H421" s="390"/>
      <c r="I421" s="3"/>
    </row>
    <row r="422" spans="1:9" s="4" customFormat="1" ht="26.25" outlineLevel="2" thickBot="1" x14ac:dyDescent="0.25">
      <c r="A422" s="346">
        <v>36.200000000000003</v>
      </c>
      <c r="B422" s="356" t="s">
        <v>272</v>
      </c>
      <c r="C422" s="96"/>
      <c r="D422" s="52">
        <v>0</v>
      </c>
      <c r="E422" s="97" t="s">
        <v>44</v>
      </c>
      <c r="F422" s="303">
        <f>SUM(F417:F421)</f>
        <v>0</v>
      </c>
      <c r="G422" s="98"/>
      <c r="H422" s="418"/>
    </row>
    <row r="423" spans="1:9" s="4" customFormat="1" outlineLevel="2" x14ac:dyDescent="0.2">
      <c r="A423" s="76"/>
      <c r="B423" s="77"/>
      <c r="C423" s="76"/>
      <c r="D423" s="76"/>
      <c r="E423" s="78" t="s">
        <v>45</v>
      </c>
      <c r="F423" s="11" t="str">
        <f>IF(F422=D422,"OK","Error")</f>
        <v>OK</v>
      </c>
      <c r="G423" s="79">
        <f>D422-F422</f>
        <v>0</v>
      </c>
      <c r="H423" s="318"/>
    </row>
    <row r="424" spans="1:9" s="4" customFormat="1" ht="13.5" outlineLevel="2" thickBot="1" x14ac:dyDescent="0.25">
      <c r="A424" s="76"/>
      <c r="B424" s="77"/>
      <c r="C424" s="76"/>
      <c r="D424" s="76"/>
      <c r="E424" s="281"/>
      <c r="F424" s="11"/>
      <c r="G424" s="79"/>
      <c r="H424" s="318"/>
    </row>
    <row r="425" spans="1:9" s="4" customFormat="1" ht="39" outlineLevel="2" thickBot="1" x14ac:dyDescent="0.25">
      <c r="A425" s="134">
        <v>37</v>
      </c>
      <c r="B425" s="406" t="s">
        <v>273</v>
      </c>
      <c r="C425" s="416" t="s">
        <v>9</v>
      </c>
      <c r="D425" s="135">
        <f>D432+D440</f>
        <v>0</v>
      </c>
      <c r="E425" s="417" t="s">
        <v>273</v>
      </c>
      <c r="F425" s="20">
        <f>F432+F440</f>
        <v>0</v>
      </c>
      <c r="G425" s="79"/>
      <c r="H425" s="318"/>
    </row>
    <row r="426" spans="1:9" s="4" customFormat="1" ht="13.5" outlineLevel="2" thickBot="1" x14ac:dyDescent="0.25">
      <c r="A426" s="137"/>
      <c r="B426" s="462" t="s">
        <v>274</v>
      </c>
      <c r="C426" s="463"/>
      <c r="D426" s="464"/>
      <c r="E426" s="40"/>
      <c r="F426" s="39"/>
      <c r="G426" s="79"/>
      <c r="H426" s="318"/>
    </row>
    <row r="427" spans="1:9" s="4" customFormat="1" outlineLevel="3" x14ac:dyDescent="0.2">
      <c r="A427" s="61"/>
      <c r="B427" s="62"/>
      <c r="C427" s="63"/>
      <c r="D427" s="63"/>
      <c r="E427" s="49" t="s">
        <v>43</v>
      </c>
      <c r="F427" s="7"/>
      <c r="G427" s="63"/>
      <c r="H427" s="392"/>
    </row>
    <row r="428" spans="1:9" s="4" customFormat="1" outlineLevel="3" x14ac:dyDescent="0.2">
      <c r="A428" s="65"/>
      <c r="B428" s="66"/>
      <c r="C428" s="67"/>
      <c r="D428" s="68"/>
      <c r="E428" s="43" t="s">
        <v>43</v>
      </c>
      <c r="F428" s="9"/>
      <c r="G428" s="68"/>
      <c r="H428" s="390"/>
    </row>
    <row r="429" spans="1:9" s="4" customFormat="1" outlineLevel="3" x14ac:dyDescent="0.2">
      <c r="A429" s="64"/>
      <c r="B429" s="69"/>
      <c r="C429" s="68"/>
      <c r="D429" s="68"/>
      <c r="E429" s="43" t="s">
        <v>43</v>
      </c>
      <c r="F429" s="9"/>
      <c r="G429" s="68"/>
      <c r="H429" s="390"/>
    </row>
    <row r="430" spans="1:9" s="4" customFormat="1" outlineLevel="3" x14ac:dyDescent="0.2">
      <c r="A430" s="65"/>
      <c r="B430" s="66"/>
      <c r="C430" s="67"/>
      <c r="D430" s="70"/>
      <c r="E430" s="8" t="s">
        <v>43</v>
      </c>
      <c r="F430" s="9"/>
      <c r="G430" s="68"/>
      <c r="H430" s="390"/>
    </row>
    <row r="431" spans="1:9" s="4" customFormat="1" ht="13.5" outlineLevel="2" thickBot="1" x14ac:dyDescent="0.25">
      <c r="A431" s="64"/>
      <c r="B431" s="69"/>
      <c r="C431" s="68"/>
      <c r="D431" s="68"/>
      <c r="E431" s="43" t="s">
        <v>43</v>
      </c>
      <c r="F431" s="9"/>
      <c r="G431" s="68"/>
      <c r="H431" s="390"/>
    </row>
    <row r="432" spans="1:9" s="4" customFormat="1" ht="26.25" outlineLevel="2" thickBot="1" x14ac:dyDescent="0.25">
      <c r="A432" s="74">
        <v>37.1</v>
      </c>
      <c r="B432" s="357" t="s">
        <v>275</v>
      </c>
      <c r="C432" s="73"/>
      <c r="D432" s="53">
        <v>0</v>
      </c>
      <c r="E432" s="74" t="s">
        <v>44</v>
      </c>
      <c r="F432" s="302">
        <f>SUM(F427:F431)</f>
        <v>0</v>
      </c>
      <c r="G432" s="75"/>
      <c r="H432" s="391"/>
    </row>
    <row r="433" spans="1:8" s="4" customFormat="1" outlineLevel="2" x14ac:dyDescent="0.2">
      <c r="A433" s="76"/>
      <c r="B433" s="77"/>
      <c r="C433" s="76"/>
      <c r="D433" s="76"/>
      <c r="E433" s="78" t="s">
        <v>45</v>
      </c>
      <c r="F433" s="11" t="str">
        <f>IF(F432=D432,"OK","Error")</f>
        <v>OK</v>
      </c>
      <c r="G433" s="79">
        <f>D432-F432</f>
        <v>0</v>
      </c>
      <c r="H433" s="419"/>
    </row>
    <row r="434" spans="1:8" s="4" customFormat="1" ht="13.5" outlineLevel="2" thickBot="1" x14ac:dyDescent="0.25">
      <c r="A434" s="76"/>
      <c r="B434" s="77"/>
      <c r="C434" s="76"/>
      <c r="D434" s="76"/>
      <c r="E434" s="281"/>
      <c r="F434" s="11"/>
      <c r="G434" s="79"/>
      <c r="H434" s="419"/>
    </row>
    <row r="435" spans="1:8" s="4" customFormat="1" outlineLevel="2" x14ac:dyDescent="0.2">
      <c r="A435" s="61"/>
      <c r="B435" s="62"/>
      <c r="C435" s="63"/>
      <c r="D435" s="63"/>
      <c r="E435" s="49" t="s">
        <v>43</v>
      </c>
      <c r="F435" s="7"/>
      <c r="G435" s="63"/>
      <c r="H435" s="392"/>
    </row>
    <row r="436" spans="1:8" s="4" customFormat="1" outlineLevel="2" x14ac:dyDescent="0.2">
      <c r="A436" s="65"/>
      <c r="B436" s="66"/>
      <c r="C436" s="67"/>
      <c r="D436" s="68"/>
      <c r="E436" s="43" t="s">
        <v>43</v>
      </c>
      <c r="F436" s="9"/>
      <c r="G436" s="68"/>
      <c r="H436" s="390"/>
    </row>
    <row r="437" spans="1:8" s="4" customFormat="1" outlineLevel="2" x14ac:dyDescent="0.2">
      <c r="A437" s="64"/>
      <c r="B437" s="69"/>
      <c r="C437" s="68"/>
      <c r="D437" s="68"/>
      <c r="E437" s="43" t="s">
        <v>43</v>
      </c>
      <c r="F437" s="9"/>
      <c r="G437" s="68"/>
      <c r="H437" s="390"/>
    </row>
    <row r="438" spans="1:8" s="4" customFormat="1" outlineLevel="2" x14ac:dyDescent="0.2">
      <c r="A438" s="65"/>
      <c r="B438" s="66"/>
      <c r="C438" s="67"/>
      <c r="D438" s="70"/>
      <c r="E438" s="8" t="s">
        <v>43</v>
      </c>
      <c r="F438" s="9"/>
      <c r="G438" s="68"/>
      <c r="H438" s="390"/>
    </row>
    <row r="439" spans="1:8" s="4" customFormat="1" ht="13.5" outlineLevel="2" thickBot="1" x14ac:dyDescent="0.25">
      <c r="A439" s="64"/>
      <c r="B439" s="69"/>
      <c r="C439" s="68"/>
      <c r="D439" s="68"/>
      <c r="E439" s="43" t="s">
        <v>43</v>
      </c>
      <c r="F439" s="9"/>
      <c r="G439" s="68"/>
      <c r="H439" s="390"/>
    </row>
    <row r="440" spans="1:8" s="4" customFormat="1" ht="39" outlineLevel="2" thickBot="1" x14ac:dyDescent="0.25">
      <c r="A440" s="74">
        <v>37.200000000000003</v>
      </c>
      <c r="B440" s="357" t="s">
        <v>276</v>
      </c>
      <c r="C440" s="73"/>
      <c r="D440" s="53">
        <v>0</v>
      </c>
      <c r="E440" s="74" t="s">
        <v>44</v>
      </c>
      <c r="F440" s="302">
        <f>SUM(F435:F439)</f>
        <v>0</v>
      </c>
      <c r="G440" s="75"/>
      <c r="H440" s="391"/>
    </row>
    <row r="441" spans="1:8" s="4" customFormat="1" outlineLevel="2" x14ac:dyDescent="0.2">
      <c r="A441" s="76"/>
      <c r="B441" s="77"/>
      <c r="C441" s="76"/>
      <c r="D441" s="76"/>
      <c r="E441" s="78" t="s">
        <v>45</v>
      </c>
      <c r="F441" s="11" t="str">
        <f>IF(F440=D440,"OK","Error")</f>
        <v>OK</v>
      </c>
      <c r="G441" s="79">
        <f>D440-F440</f>
        <v>0</v>
      </c>
      <c r="H441" s="318"/>
    </row>
    <row r="442" spans="1:8" s="4" customFormat="1" ht="13.5" outlineLevel="1" thickBot="1" x14ac:dyDescent="0.25">
      <c r="A442" s="112"/>
      <c r="B442" s="113"/>
      <c r="C442" s="112"/>
      <c r="D442" s="107"/>
      <c r="E442" s="99"/>
      <c r="F442" s="39"/>
      <c r="G442" s="39"/>
      <c r="H442" s="44"/>
    </row>
    <row r="443" spans="1:8" s="4" customFormat="1" ht="13.5" outlineLevel="1" thickBot="1" x14ac:dyDescent="0.25">
      <c r="A443" s="131">
        <v>38</v>
      </c>
      <c r="B443" s="420" t="s">
        <v>277</v>
      </c>
      <c r="C443" s="407" t="s">
        <v>9</v>
      </c>
      <c r="D443" s="20">
        <f>D407+D425</f>
        <v>0</v>
      </c>
      <c r="E443" s="136" t="s">
        <v>277</v>
      </c>
      <c r="F443" s="20">
        <f>F407+F425</f>
        <v>0</v>
      </c>
      <c r="G443" s="118"/>
      <c r="H443" s="12"/>
    </row>
    <row r="444" spans="1:8" s="4" customFormat="1" ht="13.5" outlineLevel="1" thickBot="1" x14ac:dyDescent="0.25">
      <c r="A444" s="126"/>
      <c r="B444" s="462" t="s">
        <v>278</v>
      </c>
      <c r="C444" s="463"/>
      <c r="D444" s="464"/>
      <c r="E444" s="102"/>
      <c r="F444" s="121"/>
      <c r="G444" s="127"/>
      <c r="H444" s="12"/>
    </row>
    <row r="445" spans="1:8" s="4" customFormat="1" ht="13.5" thickBot="1" x14ac:dyDescent="0.25">
      <c r="A445" s="105"/>
      <c r="B445" s="141"/>
      <c r="C445" s="141"/>
      <c r="D445" s="141"/>
      <c r="E445" s="99"/>
      <c r="F445" s="107"/>
      <c r="G445" s="127"/>
      <c r="H445" s="12"/>
    </row>
    <row r="446" spans="1:8" s="4" customFormat="1" ht="13.5" thickBot="1" x14ac:dyDescent="0.25">
      <c r="A446" s="423">
        <v>39</v>
      </c>
      <c r="B446" s="422" t="s">
        <v>279</v>
      </c>
      <c r="C446" s="421" t="s">
        <v>9</v>
      </c>
      <c r="D446" s="124">
        <f>D401+D443</f>
        <v>0</v>
      </c>
      <c r="E446" s="422" t="s">
        <v>279</v>
      </c>
      <c r="F446" s="144">
        <f>F401+F443</f>
        <v>0</v>
      </c>
      <c r="G446" s="118"/>
      <c r="H446" s="12"/>
    </row>
    <row r="447" spans="1:8" s="4" customFormat="1" ht="13.5" thickBot="1" x14ac:dyDescent="0.25">
      <c r="A447" s="132"/>
      <c r="B447" s="465" t="s">
        <v>280</v>
      </c>
      <c r="C447" s="466"/>
      <c r="D447" s="467"/>
      <c r="E447" s="39"/>
      <c r="F447" s="39"/>
      <c r="G447" s="1"/>
      <c r="H447" s="12"/>
    </row>
    <row r="448" spans="1:8" s="4" customFormat="1" x14ac:dyDescent="0.2">
      <c r="A448" s="39"/>
      <c r="B448" s="1"/>
      <c r="C448" s="39"/>
      <c r="D448" s="39"/>
      <c r="E448" s="39"/>
      <c r="F448" s="39"/>
      <c r="G448" s="39"/>
      <c r="H448" s="44"/>
    </row>
    <row r="449" spans="1:8" s="4" customFormat="1" x14ac:dyDescent="0.2">
      <c r="A449" s="39"/>
      <c r="B449" s="1"/>
      <c r="C449" s="39"/>
      <c r="D449" s="39"/>
      <c r="E449" s="39"/>
      <c r="F449" s="39"/>
      <c r="G449" s="39"/>
      <c r="H449" s="44"/>
    </row>
    <row r="450" spans="1:8" s="4" customFormat="1" ht="29.25" customHeight="1" x14ac:dyDescent="0.2">
      <c r="A450" s="39" t="s">
        <v>46</v>
      </c>
      <c r="B450" s="460" t="s">
        <v>47</v>
      </c>
      <c r="C450" s="460"/>
      <c r="D450" s="460"/>
      <c r="E450" s="39"/>
      <c r="F450" s="39"/>
      <c r="G450" s="39"/>
      <c r="H450" s="44"/>
    </row>
    <row r="451" spans="1:8" s="4" customFormat="1" ht="36.75" customHeight="1" x14ac:dyDescent="0.2">
      <c r="A451" s="39"/>
      <c r="B451" s="460" t="s">
        <v>281</v>
      </c>
      <c r="C451" s="460"/>
      <c r="D451" s="460"/>
      <c r="E451" s="39"/>
      <c r="F451" s="39"/>
      <c r="G451" s="39"/>
      <c r="H451" s="44"/>
    </row>
    <row r="452" spans="1:8" s="4" customFormat="1" x14ac:dyDescent="0.2">
      <c r="A452" s="39"/>
      <c r="B452" s="360"/>
      <c r="C452" s="360"/>
      <c r="D452" s="360"/>
      <c r="E452" s="39"/>
      <c r="F452" s="39"/>
      <c r="G452" s="39"/>
      <c r="H452" s="44"/>
    </row>
    <row r="453" spans="1:8" s="4" customFormat="1" ht="21" customHeight="1" x14ac:dyDescent="0.2">
      <c r="A453" s="145" t="s">
        <v>49</v>
      </c>
      <c r="B453" s="461" t="s">
        <v>50</v>
      </c>
      <c r="C453" s="461"/>
      <c r="D453" s="461"/>
      <c r="E453" s="39"/>
      <c r="F453" s="39"/>
      <c r="G453" s="39"/>
      <c r="H453" s="44"/>
    </row>
    <row r="454" spans="1:8" s="4" customFormat="1" x14ac:dyDescent="0.2">
      <c r="A454" s="39"/>
      <c r="B454" s="1"/>
      <c r="C454" s="39"/>
      <c r="D454" s="39"/>
      <c r="E454" s="39"/>
      <c r="F454" s="39"/>
      <c r="G454" s="39"/>
      <c r="H454" s="44"/>
    </row>
    <row r="455" spans="1:8" s="4" customFormat="1" ht="12.75" customHeight="1" x14ac:dyDescent="0.2">
      <c r="A455" s="39"/>
      <c r="B455" s="1"/>
      <c r="C455" s="39"/>
      <c r="D455" s="39"/>
      <c r="E455" s="39"/>
      <c r="F455" s="39"/>
      <c r="G455" s="39"/>
      <c r="H455" s="44"/>
    </row>
    <row r="456" spans="1:8" s="4" customFormat="1" ht="12.75" customHeight="1" x14ac:dyDescent="0.2">
      <c r="A456" s="39"/>
      <c r="B456" s="1"/>
      <c r="C456" s="39"/>
      <c r="D456" s="39"/>
      <c r="E456" s="39"/>
      <c r="F456" s="39"/>
      <c r="G456" s="39"/>
      <c r="H456" s="44"/>
    </row>
    <row r="457" spans="1:8" s="4" customFormat="1" x14ac:dyDescent="0.2">
      <c r="A457" s="39"/>
      <c r="B457" s="1"/>
      <c r="C457" s="39"/>
      <c r="D457" s="39"/>
      <c r="E457" s="39"/>
      <c r="F457" s="39"/>
      <c r="G457" s="39"/>
      <c r="H457" s="44"/>
    </row>
    <row r="458" spans="1:8" s="4" customFormat="1" ht="12.75" customHeight="1" x14ac:dyDescent="0.2">
      <c r="A458" s="39"/>
      <c r="B458" s="1"/>
      <c r="C458" s="39"/>
      <c r="D458" s="39"/>
      <c r="E458" s="39"/>
      <c r="F458" s="39"/>
      <c r="G458" s="39"/>
      <c r="H458" s="44"/>
    </row>
    <row r="459" spans="1:8" s="4" customFormat="1" x14ac:dyDescent="0.2">
      <c r="A459" s="39"/>
      <c r="B459" s="1"/>
      <c r="C459" s="39"/>
      <c r="D459" s="39"/>
      <c r="E459" s="39"/>
      <c r="F459" s="39"/>
      <c r="G459" s="39"/>
      <c r="H459" s="44"/>
    </row>
    <row r="460" spans="1:8" s="4" customFormat="1" x14ac:dyDescent="0.2">
      <c r="A460" s="39"/>
      <c r="B460" s="1"/>
      <c r="C460" s="39"/>
      <c r="D460" s="39"/>
      <c r="E460" s="39"/>
      <c r="F460" s="39"/>
      <c r="G460" s="39"/>
      <c r="H460" s="44"/>
    </row>
    <row r="461" spans="1:8" s="4" customFormat="1" x14ac:dyDescent="0.2">
      <c r="A461" s="39"/>
      <c r="B461" s="1"/>
      <c r="C461" s="39"/>
      <c r="D461" s="39"/>
      <c r="E461" s="39"/>
      <c r="F461" s="39"/>
      <c r="G461" s="39"/>
      <c r="H461" s="44"/>
    </row>
    <row r="462" spans="1:8" s="4" customFormat="1" x14ac:dyDescent="0.2">
      <c r="A462" s="39"/>
      <c r="B462" s="1"/>
      <c r="C462" s="39"/>
      <c r="D462" s="39"/>
      <c r="E462" s="39"/>
      <c r="F462" s="39"/>
      <c r="G462" s="39"/>
      <c r="H462" s="44"/>
    </row>
    <row r="463" spans="1:8" s="4" customFormat="1" x14ac:dyDescent="0.2">
      <c r="A463" s="39"/>
      <c r="B463" s="1"/>
      <c r="C463" s="39"/>
      <c r="D463" s="39"/>
      <c r="E463" s="39"/>
      <c r="F463" s="39"/>
      <c r="G463" s="39"/>
      <c r="H463" s="44"/>
    </row>
    <row r="464" spans="1:8" s="4" customFormat="1" x14ac:dyDescent="0.2">
      <c r="A464" s="39"/>
      <c r="B464" s="1"/>
      <c r="C464" s="39"/>
      <c r="D464" s="39"/>
      <c r="E464" s="39"/>
      <c r="F464" s="39"/>
      <c r="G464" s="39"/>
      <c r="H464" s="44"/>
    </row>
    <row r="465" spans="1:8" s="4" customFormat="1" x14ac:dyDescent="0.2">
      <c r="A465" s="39"/>
      <c r="B465" s="1"/>
      <c r="C465" s="39"/>
      <c r="D465" s="39"/>
      <c r="E465" s="39"/>
      <c r="F465" s="39"/>
      <c r="G465" s="39"/>
      <c r="H465" s="44"/>
    </row>
    <row r="466" spans="1:8" s="4" customFormat="1" x14ac:dyDescent="0.2">
      <c r="A466" s="39"/>
      <c r="B466" s="1"/>
      <c r="C466" s="39"/>
      <c r="D466" s="39"/>
      <c r="E466" s="39"/>
      <c r="F466" s="39"/>
      <c r="G466" s="39"/>
      <c r="H466" s="44"/>
    </row>
    <row r="467" spans="1:8" s="4" customFormat="1" x14ac:dyDescent="0.2">
      <c r="A467" s="39"/>
      <c r="B467" s="1"/>
      <c r="C467" s="39"/>
      <c r="D467" s="39"/>
      <c r="E467" s="39"/>
      <c r="F467" s="39"/>
      <c r="G467" s="39"/>
      <c r="H467" s="44"/>
    </row>
    <row r="468" spans="1:8" s="4" customFormat="1" x14ac:dyDescent="0.2">
      <c r="A468" s="39"/>
      <c r="B468" s="1"/>
      <c r="C468" s="39"/>
      <c r="D468" s="39"/>
      <c r="E468" s="39"/>
      <c r="F468" s="39"/>
      <c r="G468" s="39"/>
      <c r="H468" s="44"/>
    </row>
    <row r="469" spans="1:8" s="4" customFormat="1" x14ac:dyDescent="0.2">
      <c r="A469" s="39"/>
      <c r="B469" s="1"/>
      <c r="C469" s="39"/>
      <c r="D469" s="39"/>
      <c r="E469" s="39"/>
      <c r="F469" s="39"/>
      <c r="G469" s="39"/>
      <c r="H469" s="44"/>
    </row>
    <row r="470" spans="1:8" s="4" customFormat="1" x14ac:dyDescent="0.2">
      <c r="A470" s="39"/>
      <c r="B470" s="1"/>
      <c r="C470" s="39"/>
      <c r="D470" s="39"/>
      <c r="E470" s="39"/>
      <c r="F470" s="39"/>
      <c r="G470" s="39"/>
      <c r="H470" s="44"/>
    </row>
    <row r="471" spans="1:8" s="4" customFormat="1" x14ac:dyDescent="0.2">
      <c r="A471" s="39"/>
      <c r="B471" s="1"/>
      <c r="C471" s="39"/>
      <c r="D471" s="39"/>
      <c r="E471" s="39"/>
      <c r="F471" s="39"/>
      <c r="G471" s="39"/>
      <c r="H471" s="44"/>
    </row>
    <row r="472" spans="1:8" s="4" customFormat="1" x14ac:dyDescent="0.2">
      <c r="A472" s="39"/>
      <c r="B472" s="1"/>
      <c r="C472" s="39"/>
      <c r="D472" s="39"/>
      <c r="E472" s="39"/>
      <c r="F472" s="39"/>
      <c r="G472" s="39"/>
      <c r="H472" s="44"/>
    </row>
    <row r="473" spans="1:8" s="4" customFormat="1" x14ac:dyDescent="0.2">
      <c r="A473" s="39"/>
      <c r="B473" s="1"/>
      <c r="C473" s="39"/>
      <c r="D473" s="39"/>
      <c r="E473" s="39"/>
      <c r="F473" s="39"/>
      <c r="G473" s="39"/>
      <c r="H473" s="44"/>
    </row>
    <row r="474" spans="1:8" s="4" customFormat="1" x14ac:dyDescent="0.2">
      <c r="A474" s="39"/>
      <c r="B474" s="1"/>
      <c r="C474" s="39"/>
      <c r="D474" s="39"/>
      <c r="E474" s="39"/>
      <c r="F474" s="39"/>
      <c r="G474" s="39"/>
      <c r="H474" s="44"/>
    </row>
    <row r="475" spans="1:8" s="4" customFormat="1" x14ac:dyDescent="0.2">
      <c r="A475" s="39"/>
      <c r="B475" s="1"/>
      <c r="C475" s="39"/>
      <c r="D475" s="39"/>
      <c r="E475" s="39"/>
      <c r="F475" s="39"/>
      <c r="G475" s="39"/>
      <c r="H475" s="44"/>
    </row>
    <row r="476" spans="1:8" s="4" customFormat="1" x14ac:dyDescent="0.2">
      <c r="A476" s="39"/>
      <c r="B476" s="1"/>
      <c r="C476" s="39"/>
      <c r="D476" s="39"/>
      <c r="E476" s="39"/>
      <c r="F476" s="39"/>
      <c r="G476" s="39"/>
      <c r="H476" s="44"/>
    </row>
    <row r="477" spans="1:8" s="4" customFormat="1" x14ac:dyDescent="0.2">
      <c r="A477" s="39"/>
      <c r="B477" s="1"/>
      <c r="C477" s="39"/>
      <c r="D477" s="39"/>
      <c r="E477" s="39"/>
      <c r="F477" s="39"/>
      <c r="G477" s="39"/>
      <c r="H477" s="44"/>
    </row>
    <row r="478" spans="1:8" s="4" customFormat="1" x14ac:dyDescent="0.2">
      <c r="A478" s="39"/>
      <c r="B478" s="1"/>
      <c r="C478" s="39"/>
      <c r="D478" s="39"/>
      <c r="E478" s="39"/>
      <c r="F478" s="39"/>
      <c r="G478" s="39"/>
      <c r="H478" s="44"/>
    </row>
    <row r="479" spans="1:8" s="4" customFormat="1" x14ac:dyDescent="0.2">
      <c r="A479" s="39"/>
      <c r="B479" s="1"/>
      <c r="C479" s="39"/>
      <c r="D479" s="39"/>
      <c r="E479" s="39"/>
      <c r="F479" s="39"/>
      <c r="G479" s="39"/>
      <c r="H479" s="44"/>
    </row>
    <row r="480" spans="1:8" s="4" customFormat="1" x14ac:dyDescent="0.2">
      <c r="A480" s="39"/>
      <c r="B480" s="1"/>
      <c r="C480" s="39"/>
      <c r="D480" s="39"/>
      <c r="E480" s="39"/>
      <c r="F480" s="39"/>
      <c r="G480" s="39"/>
      <c r="H480" s="44"/>
    </row>
    <row r="481" spans="1:8" s="4" customFormat="1" x14ac:dyDescent="0.2">
      <c r="A481" s="39"/>
      <c r="B481" s="1"/>
      <c r="C481" s="39"/>
      <c r="D481" s="39"/>
      <c r="E481" s="39"/>
      <c r="F481" s="39"/>
      <c r="G481" s="39"/>
      <c r="H481" s="44"/>
    </row>
    <row r="482" spans="1:8" s="4" customFormat="1" x14ac:dyDescent="0.2">
      <c r="A482" s="39"/>
      <c r="B482" s="1"/>
      <c r="C482" s="39"/>
      <c r="D482" s="39"/>
      <c r="E482" s="39"/>
      <c r="F482" s="39"/>
      <c r="G482" s="39"/>
      <c r="H482" s="44"/>
    </row>
    <row r="483" spans="1:8" s="4" customFormat="1" x14ac:dyDescent="0.2">
      <c r="A483" s="39"/>
      <c r="B483" s="1"/>
      <c r="C483" s="39"/>
      <c r="D483" s="39"/>
      <c r="E483" s="39"/>
      <c r="F483" s="39"/>
      <c r="G483" s="39"/>
      <c r="H483" s="44"/>
    </row>
    <row r="484" spans="1:8" s="4" customFormat="1" x14ac:dyDescent="0.2">
      <c r="A484" s="39"/>
      <c r="B484" s="1"/>
      <c r="C484" s="39"/>
      <c r="D484" s="39"/>
      <c r="E484" s="39"/>
      <c r="F484" s="39"/>
      <c r="G484" s="39"/>
      <c r="H484" s="44"/>
    </row>
    <row r="485" spans="1:8" s="4" customFormat="1" x14ac:dyDescent="0.2">
      <c r="A485" s="39"/>
      <c r="B485" s="1"/>
      <c r="C485" s="39"/>
      <c r="D485" s="39"/>
      <c r="E485" s="39"/>
      <c r="F485" s="39"/>
      <c r="G485" s="39"/>
      <c r="H485" s="44"/>
    </row>
    <row r="486" spans="1:8" s="4" customFormat="1" x14ac:dyDescent="0.2">
      <c r="A486" s="39"/>
      <c r="B486" s="1"/>
      <c r="C486" s="39"/>
      <c r="D486" s="39"/>
      <c r="E486" s="39"/>
      <c r="F486" s="39"/>
      <c r="G486" s="39"/>
      <c r="H486" s="44"/>
    </row>
    <row r="487" spans="1:8" s="4" customFormat="1" x14ac:dyDescent="0.2">
      <c r="A487" s="39"/>
      <c r="B487" s="1"/>
      <c r="C487" s="39"/>
      <c r="D487" s="39"/>
      <c r="E487" s="39"/>
      <c r="F487" s="39"/>
      <c r="G487" s="39"/>
      <c r="H487" s="44"/>
    </row>
    <row r="488" spans="1:8" s="4" customFormat="1" x14ac:dyDescent="0.2">
      <c r="A488" s="39"/>
      <c r="B488" s="1"/>
      <c r="C488" s="39"/>
      <c r="D488" s="39"/>
      <c r="E488" s="39"/>
      <c r="F488" s="39"/>
      <c r="G488" s="39"/>
      <c r="H488" s="44"/>
    </row>
    <row r="489" spans="1:8" s="4" customFormat="1" x14ac:dyDescent="0.2">
      <c r="A489" s="39"/>
      <c r="B489" s="1"/>
      <c r="C489" s="39"/>
      <c r="D489" s="39"/>
      <c r="E489" s="39"/>
      <c r="F489" s="39"/>
      <c r="G489" s="39"/>
      <c r="H489" s="44"/>
    </row>
    <row r="490" spans="1:8" s="4" customFormat="1" x14ac:dyDescent="0.2">
      <c r="A490" s="39"/>
      <c r="B490" s="1"/>
      <c r="C490" s="39"/>
      <c r="D490" s="39"/>
      <c r="E490" s="39"/>
      <c r="F490" s="39"/>
      <c r="G490" s="39"/>
      <c r="H490" s="44"/>
    </row>
    <row r="491" spans="1:8" s="4" customFormat="1" x14ac:dyDescent="0.2">
      <c r="A491" s="39"/>
      <c r="B491" s="1"/>
      <c r="C491" s="39"/>
      <c r="D491" s="39"/>
      <c r="E491" s="39"/>
      <c r="F491" s="39"/>
      <c r="G491" s="39"/>
      <c r="H491" s="44"/>
    </row>
    <row r="492" spans="1:8" s="4" customFormat="1" x14ac:dyDescent="0.2">
      <c r="A492" s="39"/>
      <c r="B492" s="1"/>
      <c r="C492" s="39"/>
      <c r="D492" s="39"/>
      <c r="E492" s="39"/>
      <c r="F492" s="39"/>
      <c r="G492" s="39"/>
      <c r="H492" s="44"/>
    </row>
    <row r="493" spans="1:8" s="4" customFormat="1" x14ac:dyDescent="0.2">
      <c r="A493" s="39"/>
      <c r="B493" s="1"/>
      <c r="C493" s="39"/>
      <c r="D493" s="39"/>
      <c r="E493" s="39"/>
      <c r="F493" s="39"/>
      <c r="G493" s="39"/>
      <c r="H493" s="44"/>
    </row>
    <row r="494" spans="1:8" s="4" customFormat="1" x14ac:dyDescent="0.2">
      <c r="A494" s="39"/>
      <c r="B494" s="1"/>
      <c r="C494" s="39"/>
      <c r="D494" s="39"/>
      <c r="E494" s="39"/>
      <c r="F494" s="39"/>
      <c r="G494" s="39"/>
      <c r="H494" s="44"/>
    </row>
    <row r="495" spans="1:8" s="4" customFormat="1" x14ac:dyDescent="0.2">
      <c r="A495" s="39"/>
      <c r="B495" s="1"/>
      <c r="C495" s="39"/>
      <c r="D495" s="39"/>
      <c r="E495" s="39"/>
      <c r="F495" s="39"/>
      <c r="G495" s="39"/>
      <c r="H495" s="44"/>
    </row>
    <row r="496" spans="1:8" s="4" customFormat="1" x14ac:dyDescent="0.2">
      <c r="A496" s="39"/>
      <c r="B496" s="1"/>
      <c r="C496" s="39"/>
      <c r="D496" s="39"/>
      <c r="E496" s="39"/>
      <c r="F496" s="39"/>
      <c r="G496" s="39"/>
      <c r="H496" s="44"/>
    </row>
    <row r="497" spans="1:8" s="4" customFormat="1" x14ac:dyDescent="0.2">
      <c r="A497" s="39"/>
      <c r="B497" s="1"/>
      <c r="C497" s="39"/>
      <c r="D497" s="39"/>
      <c r="E497" s="39"/>
      <c r="F497" s="39"/>
      <c r="G497" s="39"/>
      <c r="H497" s="44"/>
    </row>
    <row r="498" spans="1:8" s="4" customFormat="1" x14ac:dyDescent="0.2">
      <c r="A498" s="39"/>
      <c r="B498" s="1"/>
      <c r="C498" s="39"/>
      <c r="D498" s="39"/>
      <c r="E498" s="39"/>
      <c r="F498" s="39"/>
      <c r="G498" s="39"/>
      <c r="H498" s="44"/>
    </row>
    <row r="499" spans="1:8" s="4" customFormat="1" x14ac:dyDescent="0.2">
      <c r="A499" s="39"/>
      <c r="B499" s="1"/>
      <c r="C499" s="39"/>
      <c r="D499" s="39"/>
      <c r="E499" s="39"/>
      <c r="F499" s="39"/>
      <c r="G499" s="39"/>
      <c r="H499" s="44"/>
    </row>
    <row r="500" spans="1:8" s="4" customFormat="1" x14ac:dyDescent="0.2">
      <c r="A500" s="39"/>
      <c r="B500" s="1"/>
      <c r="C500" s="39"/>
      <c r="D500" s="39"/>
      <c r="E500" s="39"/>
      <c r="F500" s="39"/>
      <c r="G500" s="39"/>
      <c r="H500" s="44"/>
    </row>
    <row r="501" spans="1:8" s="4" customFormat="1" x14ac:dyDescent="0.2">
      <c r="A501" s="39"/>
      <c r="B501" s="1"/>
      <c r="C501" s="39"/>
      <c r="D501" s="39"/>
      <c r="E501" s="39"/>
      <c r="F501" s="39"/>
      <c r="G501" s="39"/>
      <c r="H501" s="44"/>
    </row>
    <row r="502" spans="1:8" s="4" customFormat="1" x14ac:dyDescent="0.2">
      <c r="A502" s="39"/>
      <c r="B502" s="1"/>
      <c r="C502" s="39"/>
      <c r="D502" s="39"/>
      <c r="E502" s="39"/>
      <c r="F502" s="39"/>
      <c r="G502" s="39"/>
      <c r="H502" s="44"/>
    </row>
    <row r="503" spans="1:8" s="4" customFormat="1" x14ac:dyDescent="0.2">
      <c r="A503" s="39"/>
      <c r="B503" s="1"/>
      <c r="C503" s="39"/>
      <c r="D503" s="39"/>
      <c r="E503" s="39"/>
      <c r="F503" s="39"/>
      <c r="G503" s="39"/>
      <c r="H503" s="44"/>
    </row>
    <row r="504" spans="1:8" s="4" customFormat="1" x14ac:dyDescent="0.2">
      <c r="A504" s="39"/>
      <c r="B504" s="1"/>
      <c r="C504" s="39"/>
      <c r="D504" s="39"/>
      <c r="E504" s="39"/>
      <c r="F504" s="39"/>
      <c r="G504" s="39"/>
      <c r="H504" s="44"/>
    </row>
    <row r="505" spans="1:8" s="4" customFormat="1" x14ac:dyDescent="0.2">
      <c r="A505" s="39"/>
      <c r="B505" s="1"/>
      <c r="C505" s="39"/>
      <c r="D505" s="39"/>
      <c r="E505" s="39"/>
      <c r="F505" s="39"/>
      <c r="G505" s="39"/>
      <c r="H505" s="44"/>
    </row>
    <row r="506" spans="1:8" s="4" customFormat="1" x14ac:dyDescent="0.2">
      <c r="A506" s="39"/>
      <c r="B506" s="1"/>
      <c r="C506" s="39"/>
      <c r="D506" s="39"/>
      <c r="E506" s="39"/>
      <c r="F506" s="39"/>
      <c r="G506" s="39"/>
      <c r="H506" s="44"/>
    </row>
    <row r="507" spans="1:8" s="4" customFormat="1" x14ac:dyDescent="0.2">
      <c r="A507" s="39"/>
      <c r="B507" s="1"/>
      <c r="C507" s="39"/>
      <c r="D507" s="39"/>
      <c r="E507" s="39"/>
      <c r="F507" s="39"/>
      <c r="G507" s="39"/>
      <c r="H507" s="44"/>
    </row>
    <row r="508" spans="1:8" s="4" customFormat="1" x14ac:dyDescent="0.2">
      <c r="A508" s="39"/>
      <c r="B508" s="1"/>
      <c r="C508" s="39"/>
      <c r="D508" s="39"/>
      <c r="E508" s="39"/>
      <c r="F508" s="39"/>
      <c r="G508" s="39"/>
      <c r="H508" s="44"/>
    </row>
    <row r="509" spans="1:8" s="4" customFormat="1" x14ac:dyDescent="0.2">
      <c r="A509" s="39"/>
      <c r="B509" s="1"/>
      <c r="C509" s="39"/>
      <c r="D509" s="39"/>
      <c r="E509" s="39"/>
      <c r="F509" s="39"/>
      <c r="G509" s="39"/>
      <c r="H509" s="44"/>
    </row>
    <row r="510" spans="1:8" s="4" customFormat="1" x14ac:dyDescent="0.2">
      <c r="A510" s="39"/>
      <c r="B510" s="1"/>
      <c r="C510" s="39"/>
      <c r="D510" s="39"/>
      <c r="E510" s="39"/>
      <c r="F510" s="39"/>
      <c r="G510" s="39"/>
      <c r="H510" s="44"/>
    </row>
    <row r="511" spans="1:8" s="4" customFormat="1" x14ac:dyDescent="0.2">
      <c r="A511" s="39"/>
      <c r="B511" s="1"/>
      <c r="C511" s="39"/>
      <c r="D511" s="39"/>
      <c r="E511" s="39"/>
      <c r="F511" s="39"/>
      <c r="G511" s="39"/>
      <c r="H511" s="44"/>
    </row>
    <row r="512" spans="1:8" s="4" customFormat="1" x14ac:dyDescent="0.2">
      <c r="A512" s="39"/>
      <c r="B512" s="1"/>
      <c r="C512" s="39"/>
      <c r="D512" s="39"/>
      <c r="E512" s="39"/>
      <c r="F512" s="39"/>
      <c r="G512" s="39"/>
      <c r="H512" s="44"/>
    </row>
    <row r="513" spans="1:8" s="4" customFormat="1" x14ac:dyDescent="0.2">
      <c r="A513" s="39"/>
      <c r="B513" s="1"/>
      <c r="C513" s="39"/>
      <c r="D513" s="39"/>
      <c r="E513" s="39"/>
      <c r="F513" s="39"/>
      <c r="G513" s="39"/>
      <c r="H513" s="44"/>
    </row>
    <row r="514" spans="1:8" s="4" customFormat="1" x14ac:dyDescent="0.2">
      <c r="A514" s="39"/>
      <c r="B514" s="1"/>
      <c r="C514" s="39"/>
      <c r="D514" s="39"/>
      <c r="E514" s="39"/>
      <c r="F514" s="39"/>
      <c r="G514" s="39"/>
      <c r="H514" s="44"/>
    </row>
    <row r="515" spans="1:8" s="4" customFormat="1" x14ac:dyDescent="0.2">
      <c r="A515" s="39"/>
      <c r="B515" s="1"/>
      <c r="C515" s="39"/>
      <c r="D515" s="39"/>
      <c r="E515" s="39"/>
      <c r="F515" s="39"/>
      <c r="G515" s="39"/>
      <c r="H515" s="44"/>
    </row>
    <row r="516" spans="1:8" s="4" customFormat="1" x14ac:dyDescent="0.2">
      <c r="A516" s="39"/>
      <c r="B516" s="1"/>
      <c r="C516" s="39"/>
      <c r="D516" s="39"/>
      <c r="E516" s="39"/>
      <c r="F516" s="39"/>
      <c r="G516" s="39"/>
      <c r="H516" s="44"/>
    </row>
    <row r="517" spans="1:8" s="4" customFormat="1" x14ac:dyDescent="0.2">
      <c r="A517" s="39"/>
      <c r="B517" s="1"/>
      <c r="C517" s="39"/>
      <c r="D517" s="39"/>
      <c r="E517" s="39"/>
      <c r="F517" s="39"/>
      <c r="G517" s="39"/>
      <c r="H517" s="44"/>
    </row>
    <row r="518" spans="1:8" s="4" customFormat="1" x14ac:dyDescent="0.2">
      <c r="A518" s="39"/>
      <c r="B518" s="1"/>
      <c r="C518" s="39"/>
      <c r="D518" s="39"/>
      <c r="E518" s="39"/>
      <c r="F518" s="39"/>
      <c r="G518" s="39"/>
      <c r="H518" s="44"/>
    </row>
    <row r="519" spans="1:8" s="4" customFormat="1" x14ac:dyDescent="0.2">
      <c r="A519" s="39"/>
      <c r="B519" s="1"/>
      <c r="C519" s="39"/>
      <c r="D519" s="39"/>
      <c r="E519" s="39"/>
      <c r="F519" s="39"/>
      <c r="G519" s="39"/>
      <c r="H519" s="44"/>
    </row>
    <row r="520" spans="1:8" s="4" customFormat="1" x14ac:dyDescent="0.2">
      <c r="A520" s="39"/>
      <c r="B520" s="1"/>
      <c r="C520" s="39"/>
      <c r="D520" s="39"/>
      <c r="E520" s="39"/>
      <c r="F520" s="39"/>
      <c r="G520" s="39"/>
      <c r="H520" s="44"/>
    </row>
    <row r="521" spans="1:8" s="4" customFormat="1" x14ac:dyDescent="0.2">
      <c r="A521" s="39"/>
      <c r="B521" s="1"/>
      <c r="C521" s="39"/>
      <c r="D521" s="39"/>
      <c r="E521" s="39"/>
      <c r="F521" s="39"/>
      <c r="G521" s="39"/>
      <c r="H521" s="44"/>
    </row>
    <row r="522" spans="1:8" s="4" customFormat="1" x14ac:dyDescent="0.2">
      <c r="A522" s="39"/>
      <c r="B522" s="1"/>
      <c r="C522" s="39"/>
      <c r="D522" s="39"/>
      <c r="E522" s="39"/>
      <c r="F522" s="39"/>
      <c r="G522" s="39"/>
      <c r="H522" s="44"/>
    </row>
    <row r="523" spans="1:8" s="4" customFormat="1" x14ac:dyDescent="0.2">
      <c r="A523" s="39"/>
      <c r="B523" s="1"/>
      <c r="C523" s="39"/>
      <c r="D523" s="39"/>
      <c r="E523" s="39"/>
      <c r="F523" s="39"/>
      <c r="G523" s="39"/>
      <c r="H523" s="44"/>
    </row>
    <row r="524" spans="1:8" s="4" customFormat="1" x14ac:dyDescent="0.2">
      <c r="A524" s="39"/>
      <c r="B524" s="1"/>
      <c r="C524" s="39"/>
      <c r="D524" s="39"/>
      <c r="E524" s="39"/>
      <c r="F524" s="39"/>
      <c r="G524" s="39"/>
      <c r="H524" s="44"/>
    </row>
    <row r="525" spans="1:8" s="4" customFormat="1" x14ac:dyDescent="0.2">
      <c r="A525" s="39"/>
      <c r="B525" s="1"/>
      <c r="C525" s="39"/>
      <c r="D525" s="39"/>
      <c r="E525" s="39"/>
      <c r="F525" s="39"/>
      <c r="G525" s="39"/>
      <c r="H525" s="44"/>
    </row>
    <row r="526" spans="1:8" s="4" customFormat="1" x14ac:dyDescent="0.2">
      <c r="A526" s="39"/>
      <c r="B526" s="1"/>
      <c r="C526" s="39"/>
      <c r="D526" s="39"/>
      <c r="E526" s="39"/>
      <c r="F526" s="39"/>
      <c r="G526" s="39"/>
      <c r="H526" s="44"/>
    </row>
    <row r="527" spans="1:8" s="4" customFormat="1" x14ac:dyDescent="0.2">
      <c r="A527" s="39"/>
      <c r="B527" s="1"/>
      <c r="C527" s="39"/>
      <c r="D527" s="39"/>
      <c r="E527" s="39"/>
      <c r="F527" s="39"/>
      <c r="G527" s="39"/>
      <c r="H527" s="44"/>
    </row>
    <row r="528" spans="1:8" s="4" customFormat="1" x14ac:dyDescent="0.2">
      <c r="A528" s="39"/>
      <c r="B528" s="1"/>
      <c r="C528" s="39"/>
      <c r="D528" s="39"/>
      <c r="E528" s="39"/>
      <c r="F528" s="39"/>
      <c r="G528" s="39"/>
      <c r="H528" s="44"/>
    </row>
    <row r="529" spans="1:8" s="4" customFormat="1" x14ac:dyDescent="0.2">
      <c r="A529" s="39"/>
      <c r="B529" s="1"/>
      <c r="C529" s="39"/>
      <c r="D529" s="39"/>
      <c r="E529" s="39"/>
      <c r="F529" s="39"/>
      <c r="G529" s="39"/>
      <c r="H529" s="44"/>
    </row>
    <row r="530" spans="1:8" s="4" customFormat="1" x14ac:dyDescent="0.2">
      <c r="A530" s="39"/>
      <c r="B530" s="1"/>
      <c r="C530" s="39"/>
      <c r="D530" s="39"/>
      <c r="E530" s="39"/>
      <c r="F530" s="39"/>
      <c r="G530" s="39"/>
      <c r="H530" s="44"/>
    </row>
    <row r="531" spans="1:8" s="4" customFormat="1" x14ac:dyDescent="0.2">
      <c r="A531" s="39"/>
      <c r="B531" s="1"/>
      <c r="C531" s="39"/>
      <c r="D531" s="39"/>
      <c r="E531" s="39"/>
      <c r="F531" s="39"/>
      <c r="G531" s="39"/>
      <c r="H531" s="44"/>
    </row>
    <row r="532" spans="1:8" s="4" customFormat="1" x14ac:dyDescent="0.2">
      <c r="A532" s="39"/>
      <c r="B532" s="1"/>
      <c r="C532" s="39"/>
      <c r="D532" s="39"/>
      <c r="E532" s="39"/>
      <c r="F532" s="39"/>
      <c r="G532" s="39"/>
      <c r="H532" s="44"/>
    </row>
    <row r="533" spans="1:8" s="4" customFormat="1" x14ac:dyDescent="0.2">
      <c r="A533" s="39"/>
      <c r="B533" s="1"/>
      <c r="C533" s="39"/>
      <c r="D533" s="39"/>
      <c r="E533" s="39"/>
      <c r="F533" s="39"/>
      <c r="G533" s="39"/>
      <c r="H533" s="44"/>
    </row>
    <row r="534" spans="1:8" s="4" customFormat="1" x14ac:dyDescent="0.2">
      <c r="A534" s="39"/>
      <c r="B534" s="1"/>
      <c r="C534" s="39"/>
      <c r="D534" s="39"/>
      <c r="E534" s="39"/>
      <c r="F534" s="39"/>
      <c r="G534" s="39"/>
      <c r="H534" s="44"/>
    </row>
    <row r="535" spans="1:8" s="4" customFormat="1" x14ac:dyDescent="0.2">
      <c r="A535" s="39"/>
      <c r="B535" s="1"/>
      <c r="C535" s="39"/>
      <c r="D535" s="39"/>
      <c r="E535" s="39"/>
      <c r="F535" s="39"/>
      <c r="G535" s="39"/>
      <c r="H535" s="44"/>
    </row>
    <row r="536" spans="1:8" s="4" customFormat="1" x14ac:dyDescent="0.2">
      <c r="A536" s="39"/>
      <c r="B536" s="1"/>
      <c r="C536" s="39"/>
      <c r="D536" s="39"/>
      <c r="E536" s="39"/>
      <c r="F536" s="39"/>
      <c r="G536" s="39"/>
      <c r="H536" s="44"/>
    </row>
    <row r="537" spans="1:8" s="4" customFormat="1" x14ac:dyDescent="0.2">
      <c r="A537" s="39"/>
      <c r="B537" s="1"/>
      <c r="C537" s="39"/>
      <c r="D537" s="39"/>
      <c r="E537" s="39"/>
      <c r="F537" s="39"/>
      <c r="G537" s="39"/>
      <c r="H537" s="44"/>
    </row>
    <row r="538" spans="1:8" s="4" customFormat="1" x14ac:dyDescent="0.2">
      <c r="A538" s="39"/>
      <c r="B538" s="1"/>
      <c r="C538" s="39"/>
      <c r="D538" s="39"/>
      <c r="E538" s="39"/>
      <c r="F538" s="39"/>
      <c r="G538" s="39"/>
      <c r="H538" s="44"/>
    </row>
    <row r="539" spans="1:8" s="4" customFormat="1" x14ac:dyDescent="0.2">
      <c r="A539" s="39"/>
      <c r="B539" s="1"/>
      <c r="C539" s="39"/>
      <c r="D539" s="39"/>
      <c r="E539" s="39"/>
      <c r="F539" s="39"/>
      <c r="G539" s="39"/>
      <c r="H539" s="44"/>
    </row>
    <row r="540" spans="1:8" x14ac:dyDescent="0.2">
      <c r="A540" s="39"/>
      <c r="C540" s="39"/>
      <c r="D540" s="39"/>
      <c r="E540" s="39"/>
      <c r="G540" s="39"/>
    </row>
    <row r="13418" spans="1:8" x14ac:dyDescent="0.2">
      <c r="A13418" s="81"/>
      <c r="B13418" s="81"/>
      <c r="C13418" s="81"/>
      <c r="D13418"/>
      <c r="E13418"/>
      <c r="F13418"/>
      <c r="G13418"/>
      <c r="H13418"/>
    </row>
  </sheetData>
  <mergeCells count="14">
    <mergeCell ref="B450:D450"/>
    <mergeCell ref="B451:D451"/>
    <mergeCell ref="B453:D453"/>
    <mergeCell ref="B206:D206"/>
    <mergeCell ref="B444:D444"/>
    <mergeCell ref="B447:D447"/>
    <mergeCell ref="B241:D241"/>
    <mergeCell ref="B261:D261"/>
    <mergeCell ref="B280:D280"/>
    <mergeCell ref="B324:D324"/>
    <mergeCell ref="B400:D400"/>
    <mergeCell ref="B402:D402"/>
    <mergeCell ref="B408:D408"/>
    <mergeCell ref="B426:D426"/>
  </mergeCells>
  <conditionalFormatting sqref="F22">
    <cfRule type="containsText" dxfId="268" priority="430" operator="containsText" text="Error">
      <formula>NOT(ISERROR(SEARCH("Error",F22)))</formula>
    </cfRule>
  </conditionalFormatting>
  <conditionalFormatting sqref="G22 G397:G403">
    <cfRule type="cellIs" dxfId="267" priority="429" operator="notEqual">
      <formula>0</formula>
    </cfRule>
  </conditionalFormatting>
  <conditionalFormatting sqref="F65">
    <cfRule type="containsText" dxfId="266" priority="88" operator="containsText" text="Error">
      <formula>NOT(ISERROR(SEARCH("Error",F65)))</formula>
    </cfRule>
  </conditionalFormatting>
  <conditionalFormatting sqref="G65">
    <cfRule type="cellIs" dxfId="265" priority="87" operator="notEqual">
      <formula>0</formula>
    </cfRule>
  </conditionalFormatting>
  <conditionalFormatting sqref="F41">
    <cfRule type="containsText" dxfId="264" priority="96" operator="containsText" text="Error">
      <formula>NOT(ISERROR(SEARCH("Error",F41)))</formula>
    </cfRule>
  </conditionalFormatting>
  <conditionalFormatting sqref="G41">
    <cfRule type="cellIs" dxfId="263" priority="95" operator="notEqual">
      <formula>0</formula>
    </cfRule>
  </conditionalFormatting>
  <conditionalFormatting sqref="F30:F31">
    <cfRule type="containsText" dxfId="262" priority="94" operator="containsText" text="Error">
      <formula>NOT(ISERROR(SEARCH("Error",F30)))</formula>
    </cfRule>
  </conditionalFormatting>
  <conditionalFormatting sqref="G30:G33">
    <cfRule type="cellIs" dxfId="261" priority="93" operator="notEqual">
      <formula>0</formula>
    </cfRule>
  </conditionalFormatting>
  <conditionalFormatting sqref="F57">
    <cfRule type="containsText" dxfId="260" priority="92" operator="containsText" text="Error">
      <formula>NOT(ISERROR(SEARCH("Error",F57)))</formula>
    </cfRule>
  </conditionalFormatting>
  <conditionalFormatting sqref="G57">
    <cfRule type="cellIs" dxfId="259" priority="91" operator="notEqual">
      <formula>0</formula>
    </cfRule>
  </conditionalFormatting>
  <conditionalFormatting sqref="G118:G123">
    <cfRule type="cellIs" dxfId="258" priority="79" operator="notEqual">
      <formula>0</formula>
    </cfRule>
  </conditionalFormatting>
  <conditionalFormatting sqref="F118:F119 F122:F123">
    <cfRule type="containsText" dxfId="257" priority="80" operator="containsText" text="Error">
      <formula>NOT(ISERROR(SEARCH("Error",F118)))</formula>
    </cfRule>
  </conditionalFormatting>
  <conditionalFormatting sqref="G130">
    <cfRule type="cellIs" dxfId="256" priority="73" operator="notEqual">
      <formula>0</formula>
    </cfRule>
  </conditionalFormatting>
  <conditionalFormatting sqref="F130">
    <cfRule type="containsText" dxfId="255" priority="74" operator="containsText" text="Error">
      <formula>NOT(ISERROR(SEARCH("Error",F130)))</formula>
    </cfRule>
  </conditionalFormatting>
  <conditionalFormatting sqref="F73:F74 F77">
    <cfRule type="containsText" dxfId="254" priority="86" operator="containsText" text="Error">
      <formula>NOT(ISERROR(SEARCH("Error",F73)))</formula>
    </cfRule>
  </conditionalFormatting>
  <conditionalFormatting sqref="G73:G77">
    <cfRule type="cellIs" dxfId="253" priority="85" operator="notEqual">
      <formula>0</formula>
    </cfRule>
  </conditionalFormatting>
  <conditionalFormatting sqref="G170">
    <cfRule type="cellIs" dxfId="252" priority="67" operator="notEqual">
      <formula>0</formula>
    </cfRule>
  </conditionalFormatting>
  <conditionalFormatting sqref="F170">
    <cfRule type="containsText" dxfId="251" priority="68" operator="containsText" text="Error">
      <formula>NOT(ISERROR(SEARCH("Error",F170)))</formula>
    </cfRule>
  </conditionalFormatting>
  <conditionalFormatting sqref="G178">
    <cfRule type="cellIs" dxfId="250" priority="61" operator="notEqual">
      <formula>0</formula>
    </cfRule>
  </conditionalFormatting>
  <conditionalFormatting sqref="F178">
    <cfRule type="containsText" dxfId="249" priority="62" operator="containsText" text="Error">
      <formula>NOT(ISERROR(SEARCH("Error",F178)))</formula>
    </cfRule>
  </conditionalFormatting>
  <conditionalFormatting sqref="G214">
    <cfRule type="cellIs" dxfId="248" priority="57" operator="notEqual">
      <formula>0</formula>
    </cfRule>
  </conditionalFormatting>
  <conditionalFormatting sqref="F214">
    <cfRule type="containsText" dxfId="247" priority="58" operator="containsText" text="Error">
      <formula>NOT(ISERROR(SEARCH("Error",F214)))</formula>
    </cfRule>
  </conditionalFormatting>
  <conditionalFormatting sqref="G49:G50">
    <cfRule type="cellIs" dxfId="246" priority="89" operator="notEqual">
      <formula>0</formula>
    </cfRule>
  </conditionalFormatting>
  <conditionalFormatting sqref="F49:F50">
    <cfRule type="containsText" dxfId="245" priority="90" operator="containsText" text="Error">
      <formula>NOT(ISERROR(SEARCH("Error",F49)))</formula>
    </cfRule>
  </conditionalFormatting>
  <conditionalFormatting sqref="F381:F382">
    <cfRule type="containsText" dxfId="244" priority="20" operator="containsText" text="Error">
      <formula>NOT(ISERROR(SEARCH("Error",F381)))</formula>
    </cfRule>
  </conditionalFormatting>
  <conditionalFormatting sqref="G381:G382">
    <cfRule type="cellIs" dxfId="243" priority="19" operator="notEqual">
      <formula>0</formula>
    </cfRule>
  </conditionalFormatting>
  <conditionalFormatting sqref="G423:G426">
    <cfRule type="cellIs" dxfId="242" priority="13" operator="notEqual">
      <formula>0</formula>
    </cfRule>
  </conditionalFormatting>
  <conditionalFormatting sqref="F423:F424">
    <cfRule type="containsText" dxfId="241" priority="14" operator="containsText" text="Error">
      <formula>NOT(ISERROR(SEARCH("Error",F423)))</formula>
    </cfRule>
  </conditionalFormatting>
  <conditionalFormatting sqref="F357">
    <cfRule type="containsText" dxfId="240" priority="26" operator="containsText" text="Error">
      <formula>NOT(ISERROR(SEARCH("Error",F357)))</formula>
    </cfRule>
  </conditionalFormatting>
  <conditionalFormatting sqref="G357">
    <cfRule type="cellIs" dxfId="239" priority="25" operator="notEqual">
      <formula>0</formula>
    </cfRule>
  </conditionalFormatting>
  <conditionalFormatting sqref="G415">
    <cfRule type="cellIs" dxfId="238" priority="15" operator="notEqual">
      <formula>0</formula>
    </cfRule>
  </conditionalFormatting>
  <conditionalFormatting sqref="F415">
    <cfRule type="containsText" dxfId="237" priority="16" operator="containsText" text="Error">
      <formula>NOT(ISERROR(SEARCH("Error",F415)))</formula>
    </cfRule>
  </conditionalFormatting>
  <conditionalFormatting sqref="F110">
    <cfRule type="containsText" dxfId="236" priority="78" operator="containsText" text="Error">
      <formula>NOT(ISERROR(SEARCH("Error",F110)))</formula>
    </cfRule>
  </conditionalFormatting>
  <conditionalFormatting sqref="G110">
    <cfRule type="cellIs" dxfId="235" priority="77" operator="notEqual">
      <formula>0</formula>
    </cfRule>
  </conditionalFormatting>
  <conditionalFormatting sqref="G238:G242">
    <cfRule type="cellIs" dxfId="234" priority="51" operator="notEqual">
      <formula>0</formula>
    </cfRule>
  </conditionalFormatting>
  <conditionalFormatting sqref="F238:F239 F242">
    <cfRule type="containsText" dxfId="233" priority="52" operator="containsText" text="Error">
      <formula>NOT(ISERROR(SEARCH("Error",F238)))</formula>
    </cfRule>
  </conditionalFormatting>
  <conditionalFormatting sqref="F11:F12">
    <cfRule type="containsText" dxfId="232" priority="150" operator="containsText" text="Error">
      <formula>NOT(ISERROR(SEARCH("Error",F11)))</formula>
    </cfRule>
  </conditionalFormatting>
  <conditionalFormatting sqref="G11:G14">
    <cfRule type="cellIs" dxfId="231" priority="149" operator="notEqual">
      <formula>0</formula>
    </cfRule>
  </conditionalFormatting>
  <conditionalFormatting sqref="G321:G326">
    <cfRule type="cellIs" dxfId="230" priority="33" operator="notEqual">
      <formula>0</formula>
    </cfRule>
  </conditionalFormatting>
  <conditionalFormatting sqref="F321:F322 F326">
    <cfRule type="containsText" dxfId="229" priority="34" operator="containsText" text="Error">
      <formula>NOT(ISERROR(SEARCH("Error",F321)))</formula>
    </cfRule>
  </conditionalFormatting>
  <conditionalFormatting sqref="F297">
    <cfRule type="containsText" dxfId="228" priority="40" operator="containsText" text="Error">
      <formula>NOT(ISERROR(SEARCH("Error",F297)))</formula>
    </cfRule>
  </conditionalFormatting>
  <conditionalFormatting sqref="G297">
    <cfRule type="cellIs" dxfId="227" priority="39" operator="notEqual">
      <formula>0</formula>
    </cfRule>
  </conditionalFormatting>
  <conditionalFormatting sqref="F349">
    <cfRule type="containsText" dxfId="226" priority="28" operator="containsText" text="Error">
      <formula>NOT(ISERROR(SEARCH("Error",F349)))</formula>
    </cfRule>
  </conditionalFormatting>
  <conditionalFormatting sqref="G349">
    <cfRule type="cellIs" dxfId="225" priority="27" operator="notEqual">
      <formula>0</formula>
    </cfRule>
  </conditionalFormatting>
  <conditionalFormatting sqref="F365">
    <cfRule type="containsText" dxfId="224" priority="24" operator="containsText" text="Error">
      <formula>NOT(ISERROR(SEARCH("Error",F365)))</formula>
    </cfRule>
  </conditionalFormatting>
  <conditionalFormatting sqref="G365">
    <cfRule type="cellIs" dxfId="223" priority="23" operator="notEqual">
      <formula>0</formula>
    </cfRule>
  </conditionalFormatting>
  <conditionalFormatting sqref="F373">
    <cfRule type="containsText" dxfId="222" priority="22" operator="containsText" text="Error">
      <formula>NOT(ISERROR(SEARCH("Error",F373)))</formula>
    </cfRule>
  </conditionalFormatting>
  <conditionalFormatting sqref="G373">
    <cfRule type="cellIs" dxfId="221" priority="21" operator="notEqual">
      <formula>0</formula>
    </cfRule>
  </conditionalFormatting>
  <conditionalFormatting sqref="F390">
    <cfRule type="containsText" dxfId="220" priority="18" operator="containsText" text="Error">
      <formula>NOT(ISERROR(SEARCH("Error",F390)))</formula>
    </cfRule>
  </conditionalFormatting>
  <conditionalFormatting sqref="G390">
    <cfRule type="cellIs" dxfId="219" priority="17" operator="notEqual">
      <formula>0</formula>
    </cfRule>
  </conditionalFormatting>
  <conditionalFormatting sqref="F433:F434">
    <cfRule type="containsText" dxfId="218" priority="12" operator="containsText" text="Error">
      <formula>NOT(ISERROR(SEARCH("Error",F433)))</formula>
    </cfRule>
  </conditionalFormatting>
  <conditionalFormatting sqref="G433:G434">
    <cfRule type="cellIs" dxfId="217" priority="11" operator="notEqual">
      <formula>0</formula>
    </cfRule>
  </conditionalFormatting>
  <conditionalFormatting sqref="F91:F92">
    <cfRule type="containsText" dxfId="216" priority="82" operator="containsText" text="Error">
      <formula>NOT(ISERROR(SEARCH("Error",F91)))</formula>
    </cfRule>
  </conditionalFormatting>
  <conditionalFormatting sqref="G91:G94">
    <cfRule type="cellIs" dxfId="215" priority="81" operator="notEqual">
      <formula>0</formula>
    </cfRule>
  </conditionalFormatting>
  <conditionalFormatting sqref="F102">
    <cfRule type="containsText" dxfId="214" priority="84" operator="containsText" text="Error">
      <formula>NOT(ISERROR(SEARCH("Error",F102)))</formula>
    </cfRule>
  </conditionalFormatting>
  <conditionalFormatting sqref="G102">
    <cfRule type="cellIs" dxfId="213" priority="83" operator="notEqual">
      <formula>0</formula>
    </cfRule>
  </conditionalFormatting>
  <conditionalFormatting sqref="F138">
    <cfRule type="containsText" dxfId="212" priority="76" operator="containsText" text="Error">
      <formula>NOT(ISERROR(SEARCH("Error",F138)))</formula>
    </cfRule>
  </conditionalFormatting>
  <conditionalFormatting sqref="G138">
    <cfRule type="cellIs" dxfId="211" priority="75" operator="notEqual">
      <formula>0</formula>
    </cfRule>
  </conditionalFormatting>
  <conditionalFormatting sqref="F154">
    <cfRule type="containsText" dxfId="210" priority="72" operator="containsText" text="Error">
      <formula>NOT(ISERROR(SEARCH("Error",F154)))</formula>
    </cfRule>
  </conditionalFormatting>
  <conditionalFormatting sqref="G154">
    <cfRule type="cellIs" dxfId="209" priority="71" operator="notEqual">
      <formula>0</formula>
    </cfRule>
  </conditionalFormatting>
  <conditionalFormatting sqref="F146">
    <cfRule type="containsText" dxfId="208" priority="70" operator="containsText" text="Error">
      <formula>NOT(ISERROR(SEARCH("Error",F146)))</formula>
    </cfRule>
  </conditionalFormatting>
  <conditionalFormatting sqref="G146">
    <cfRule type="cellIs" dxfId="207" priority="69" operator="notEqual">
      <formula>0</formula>
    </cfRule>
  </conditionalFormatting>
  <conditionalFormatting sqref="F162">
    <cfRule type="containsText" dxfId="206" priority="66" operator="containsText" text="Error">
      <formula>NOT(ISERROR(SEARCH("Error",F162)))</formula>
    </cfRule>
  </conditionalFormatting>
  <conditionalFormatting sqref="G162">
    <cfRule type="cellIs" dxfId="205" priority="65" operator="notEqual">
      <formula>0</formula>
    </cfRule>
  </conditionalFormatting>
  <conditionalFormatting sqref="F186:F187">
    <cfRule type="containsText" dxfId="204" priority="64" operator="containsText" text="Error">
      <formula>NOT(ISERROR(SEARCH("Error",F186)))</formula>
    </cfRule>
  </conditionalFormatting>
  <conditionalFormatting sqref="G186:G193">
    <cfRule type="cellIs" dxfId="203" priority="63" operator="notEqual">
      <formula>0</formula>
    </cfRule>
  </conditionalFormatting>
  <conditionalFormatting sqref="F222">
    <cfRule type="containsText" dxfId="202" priority="56" operator="containsText" text="Error">
      <formula>NOT(ISERROR(SEARCH("Error",F222)))</formula>
    </cfRule>
  </conditionalFormatting>
  <conditionalFormatting sqref="G222">
    <cfRule type="cellIs" dxfId="201" priority="55" operator="notEqual">
      <formula>0</formula>
    </cfRule>
  </conditionalFormatting>
  <conditionalFormatting sqref="F230">
    <cfRule type="containsText" dxfId="200" priority="54" operator="containsText" text="Error">
      <formula>NOT(ISERROR(SEARCH("Error",F230)))</formula>
    </cfRule>
  </conditionalFormatting>
  <conditionalFormatting sqref="G230">
    <cfRule type="cellIs" dxfId="199" priority="53" operator="notEqual">
      <formula>0</formula>
    </cfRule>
  </conditionalFormatting>
  <conditionalFormatting sqref="F250">
    <cfRule type="containsText" dxfId="198" priority="50" operator="containsText" text="Error">
      <formula>NOT(ISERROR(SEARCH("Error",F250)))</formula>
    </cfRule>
  </conditionalFormatting>
  <conditionalFormatting sqref="G250">
    <cfRule type="cellIs" dxfId="197" priority="49" operator="notEqual">
      <formula>0</formula>
    </cfRule>
  </conditionalFormatting>
  <conditionalFormatting sqref="F258:F259">
    <cfRule type="containsText" dxfId="196" priority="48" operator="containsText" text="Error">
      <formula>NOT(ISERROR(SEARCH("Error",F258)))</formula>
    </cfRule>
  </conditionalFormatting>
  <conditionalFormatting sqref="G258:G261">
    <cfRule type="cellIs" dxfId="195" priority="47" operator="notEqual">
      <formula>0</formula>
    </cfRule>
  </conditionalFormatting>
  <conditionalFormatting sqref="F269">
    <cfRule type="containsText" dxfId="194" priority="46" operator="containsText" text="Error">
      <formula>NOT(ISERROR(SEARCH("Error",F269)))</formula>
    </cfRule>
  </conditionalFormatting>
  <conditionalFormatting sqref="G269">
    <cfRule type="cellIs" dxfId="193" priority="45" operator="notEqual">
      <formula>0</formula>
    </cfRule>
  </conditionalFormatting>
  <conditionalFormatting sqref="F277:F278">
    <cfRule type="containsText" dxfId="192" priority="44" operator="containsText" text="Error">
      <formula>NOT(ISERROR(SEARCH("Error",F277)))</formula>
    </cfRule>
  </conditionalFormatting>
  <conditionalFormatting sqref="G277:G280">
    <cfRule type="cellIs" dxfId="191" priority="43" operator="notEqual">
      <formula>0</formula>
    </cfRule>
  </conditionalFormatting>
  <conditionalFormatting sqref="F289">
    <cfRule type="containsText" dxfId="190" priority="42" operator="containsText" text="Error">
      <formula>NOT(ISERROR(SEARCH("Error",F289)))</formula>
    </cfRule>
  </conditionalFormatting>
  <conditionalFormatting sqref="G289">
    <cfRule type="cellIs" dxfId="189" priority="41" operator="notEqual">
      <formula>0</formula>
    </cfRule>
  </conditionalFormatting>
  <conditionalFormatting sqref="F305">
    <cfRule type="containsText" dxfId="188" priority="38" operator="containsText" text="Error">
      <formula>NOT(ISERROR(SEARCH("Error",F305)))</formula>
    </cfRule>
  </conditionalFormatting>
  <conditionalFormatting sqref="G305">
    <cfRule type="cellIs" dxfId="187" priority="37" operator="notEqual">
      <formula>0</formula>
    </cfRule>
  </conditionalFormatting>
  <conditionalFormatting sqref="F313">
    <cfRule type="containsText" dxfId="186" priority="36" operator="containsText" text="Error">
      <formula>NOT(ISERROR(SEARCH("Error",F313)))</formula>
    </cfRule>
  </conditionalFormatting>
  <conditionalFormatting sqref="G313">
    <cfRule type="cellIs" dxfId="185" priority="35" operator="notEqual">
      <formula>0</formula>
    </cfRule>
  </conditionalFormatting>
  <conditionalFormatting sqref="F333">
    <cfRule type="containsText" dxfId="184" priority="32" operator="containsText" text="Error">
      <formula>NOT(ISERROR(SEARCH("Error",F333)))</formula>
    </cfRule>
  </conditionalFormatting>
  <conditionalFormatting sqref="G333">
    <cfRule type="cellIs" dxfId="183" priority="31" operator="notEqual">
      <formula>0</formula>
    </cfRule>
  </conditionalFormatting>
  <conditionalFormatting sqref="F341">
    <cfRule type="containsText" dxfId="182" priority="30" operator="containsText" text="Error">
      <formula>NOT(ISERROR(SEARCH("Error",F341)))</formula>
    </cfRule>
  </conditionalFormatting>
  <conditionalFormatting sqref="G341">
    <cfRule type="cellIs" dxfId="181" priority="29" operator="notEqual">
      <formula>0</formula>
    </cfRule>
  </conditionalFormatting>
  <conditionalFormatting sqref="G389">
    <cfRule type="cellIs" dxfId="180" priority="9" operator="notEqual">
      <formula>0</formula>
    </cfRule>
  </conditionalFormatting>
  <conditionalFormatting sqref="F389">
    <cfRule type="containsText" dxfId="179" priority="10" operator="containsText" text="Error">
      <formula>NOT(ISERROR(SEARCH("Error",F389)))</formula>
    </cfRule>
  </conditionalFormatting>
  <conditionalFormatting sqref="F397:F398">
    <cfRule type="containsText" dxfId="178" priority="8" operator="containsText" text="Error">
      <formula>NOT(ISERROR(SEARCH("Error",F397)))</formula>
    </cfRule>
  </conditionalFormatting>
  <conditionalFormatting sqref="F203">
    <cfRule type="containsText" dxfId="177" priority="6" operator="containsText" text="Error">
      <formula>NOT(ISERROR(SEARCH("Error",F203)))</formula>
    </cfRule>
  </conditionalFormatting>
  <conditionalFormatting sqref="G203">
    <cfRule type="cellIs" dxfId="176" priority="5" operator="notEqual">
      <formula>0</formula>
    </cfRule>
  </conditionalFormatting>
  <conditionalFormatting sqref="F84:F85">
    <cfRule type="containsText" dxfId="175" priority="4" operator="containsText" text="Error">
      <formula>NOT(ISERROR(SEARCH("Error",F84)))</formula>
    </cfRule>
  </conditionalFormatting>
  <conditionalFormatting sqref="G84:G85">
    <cfRule type="cellIs" dxfId="174" priority="3" operator="notEqual">
      <formula>0</formula>
    </cfRule>
  </conditionalFormatting>
  <conditionalFormatting sqref="F441">
    <cfRule type="containsText" dxfId="173" priority="2" operator="containsText" text="Error">
      <formula>NOT(ISERROR(SEARCH("Error",F441)))</formula>
    </cfRule>
  </conditionalFormatting>
  <conditionalFormatting sqref="G441">
    <cfRule type="cellIs" dxfId="172" priority="1" operator="notEqual">
      <formula>0</formula>
    </cfRule>
  </conditionalFormatting>
  <pageMargins left="0.25" right="0.25" top="0.74916666666666665" bottom="0.75" header="0.3" footer="0.3"/>
  <pageSetup scale="59" fitToHeight="0" orientation="landscape" r:id="rId1"/>
  <headerFooter>
    <oddHeader xml:space="preserve">&amp;C&amp;"Arial,Bold"&amp;12Agency Financial Report to Reclassified Balance Sheet Supplemental Crosswalk
as of September 30, 2020&amp;18
</oddHeader>
  </headerFooter>
  <rowBreaks count="6" manualBreakCount="6">
    <brk id="58" max="7" man="1"/>
    <brk id="123" max="7" man="1"/>
    <brk id="171" max="7" man="1"/>
    <brk id="230" max="7" man="1"/>
    <brk id="342" max="7" man="1"/>
    <brk id="40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howOutlineSymbols="0"/>
    <pageSetUpPr fitToPage="1"/>
  </sheetPr>
  <dimension ref="A1:J12944"/>
  <sheetViews>
    <sheetView showOutlineSymbols="0" zoomScale="90" zoomScaleNormal="90" zoomScaleSheetLayoutView="50" zoomScalePageLayoutView="80" workbookViewId="0"/>
  </sheetViews>
  <sheetFormatPr defaultRowHeight="12.75" outlineLevelRow="4" x14ac:dyDescent="0.2"/>
  <cols>
    <col min="1" max="1" width="9.7109375" style="57" customWidth="1"/>
    <col min="2" max="2" width="27.5703125" style="1" customWidth="1"/>
    <col min="3" max="3" width="11.140625" style="57" customWidth="1"/>
    <col min="4" max="4" width="37.7109375" style="57" bestFit="1" customWidth="1"/>
    <col min="5" max="5" width="36.28515625" style="57" customWidth="1"/>
    <col min="6" max="6" width="20" style="57" customWidth="1"/>
    <col min="7" max="7" width="25.42578125" style="57" customWidth="1"/>
    <col min="8" max="8" width="49.42578125" customWidth="1"/>
  </cols>
  <sheetData>
    <row r="1" spans="1:9" ht="13.5" thickBot="1" x14ac:dyDescent="0.25">
      <c r="A1" s="54" t="s">
        <v>41</v>
      </c>
      <c r="B1" s="55"/>
      <c r="C1" s="54"/>
      <c r="D1" s="54"/>
      <c r="E1" s="56" t="s">
        <v>42</v>
      </c>
      <c r="F1" s="54"/>
      <c r="H1" s="1"/>
    </row>
    <row r="2" spans="1:9" s="4" customFormat="1" ht="26.25" thickBot="1" x14ac:dyDescent="0.25">
      <c r="A2" s="58" t="s">
        <v>0</v>
      </c>
      <c r="B2" s="59" t="s">
        <v>1</v>
      </c>
      <c r="C2" s="59" t="s">
        <v>2</v>
      </c>
      <c r="D2" s="59" t="s">
        <v>48</v>
      </c>
      <c r="E2" s="59" t="s">
        <v>146</v>
      </c>
      <c r="F2" s="59" t="s">
        <v>147</v>
      </c>
      <c r="G2" s="59" t="s">
        <v>125</v>
      </c>
      <c r="H2" s="2" t="s">
        <v>124</v>
      </c>
      <c r="I2" s="3"/>
    </row>
    <row r="3" spans="1:9" s="4" customFormat="1" ht="13.5" thickBot="1" x14ac:dyDescent="0.25">
      <c r="A3" s="148" t="s">
        <v>3</v>
      </c>
      <c r="B3" s="109" t="s">
        <v>51</v>
      </c>
      <c r="C3" s="110" t="s">
        <v>4</v>
      </c>
      <c r="D3" s="111"/>
      <c r="E3" s="111"/>
      <c r="F3" s="111"/>
      <c r="G3" s="111"/>
      <c r="H3" s="5"/>
    </row>
    <row r="4" spans="1:9" s="4" customFormat="1" x14ac:dyDescent="0.2">
      <c r="A4" s="61"/>
      <c r="B4" s="62"/>
      <c r="C4" s="63"/>
      <c r="D4" s="149"/>
      <c r="E4" s="331" t="s">
        <v>43</v>
      </c>
      <c r="F4" s="7"/>
      <c r="G4" s="150"/>
      <c r="H4" s="441"/>
    </row>
    <row r="5" spans="1:9" s="4" customFormat="1" x14ac:dyDescent="0.2">
      <c r="A5" s="65"/>
      <c r="B5" s="66"/>
      <c r="C5" s="67"/>
      <c r="D5" s="70"/>
      <c r="E5" s="8" t="s">
        <v>43</v>
      </c>
      <c r="F5" s="9"/>
      <c r="G5" s="151"/>
      <c r="H5" s="442"/>
    </row>
    <row r="6" spans="1:9" s="4" customFormat="1" x14ac:dyDescent="0.2">
      <c r="A6" s="64"/>
      <c r="B6" s="69"/>
      <c r="C6" s="68"/>
      <c r="D6" s="70"/>
      <c r="E6" s="8" t="s">
        <v>43</v>
      </c>
      <c r="F6" s="9"/>
      <c r="G6" s="151"/>
      <c r="H6" s="442"/>
    </row>
    <row r="7" spans="1:9" s="4" customFormat="1" x14ac:dyDescent="0.2">
      <c r="A7" s="65"/>
      <c r="B7" s="66"/>
      <c r="C7" s="67"/>
      <c r="D7" s="70"/>
      <c r="E7" s="8" t="s">
        <v>43</v>
      </c>
      <c r="F7" s="9"/>
      <c r="G7" s="151"/>
      <c r="H7" s="442"/>
    </row>
    <row r="8" spans="1:9" s="4" customFormat="1" ht="13.5" thickBot="1" x14ac:dyDescent="0.25">
      <c r="A8" s="64"/>
      <c r="B8" s="69"/>
      <c r="C8" s="68"/>
      <c r="D8" s="70"/>
      <c r="E8" s="8" t="s">
        <v>43</v>
      </c>
      <c r="F8" s="9"/>
      <c r="G8" s="151"/>
      <c r="H8" s="442"/>
    </row>
    <row r="9" spans="1:9" s="4" customFormat="1" ht="13.5" thickBot="1" x14ac:dyDescent="0.25">
      <c r="A9" s="71" t="s">
        <v>5</v>
      </c>
      <c r="B9" s="152" t="s">
        <v>52</v>
      </c>
      <c r="C9" s="73"/>
      <c r="D9" s="146">
        <v>0</v>
      </c>
      <c r="E9" s="73" t="s">
        <v>44</v>
      </c>
      <c r="F9" s="154">
        <f>SUM(F4:F8)</f>
        <v>0</v>
      </c>
      <c r="G9" s="155"/>
      <c r="H9" s="443"/>
    </row>
    <row r="10" spans="1:9" s="4" customFormat="1" x14ac:dyDescent="0.2">
      <c r="A10" s="80"/>
      <c r="B10" s="81"/>
      <c r="C10" s="80"/>
      <c r="D10" s="156"/>
      <c r="E10" s="76" t="s">
        <v>45</v>
      </c>
      <c r="F10" s="11" t="str">
        <f>IF(F9=D9,"OK","Error")</f>
        <v>OK</v>
      </c>
      <c r="G10" s="79">
        <f>D9-F9</f>
        <v>0</v>
      </c>
      <c r="H10" s="50"/>
    </row>
    <row r="11" spans="1:9" s="4" customFormat="1" ht="13.5" thickBot="1" x14ac:dyDescent="0.25">
      <c r="A11" s="80"/>
      <c r="B11" s="81"/>
      <c r="C11" s="80"/>
      <c r="D11" s="157"/>
      <c r="E11" s="40"/>
      <c r="F11" s="39"/>
      <c r="G11" s="39"/>
      <c r="H11" s="50"/>
    </row>
    <row r="12" spans="1:9" s="4" customFormat="1" ht="13.5" outlineLevel="3" thickTop="1" x14ac:dyDescent="0.2">
      <c r="A12" s="158"/>
      <c r="B12" s="159"/>
      <c r="C12" s="160"/>
      <c r="D12" s="161"/>
      <c r="E12" s="14" t="s">
        <v>43</v>
      </c>
      <c r="F12" s="15"/>
      <c r="G12" s="162"/>
      <c r="H12" s="441"/>
    </row>
    <row r="13" spans="1:9" s="4" customFormat="1" outlineLevel="3" x14ac:dyDescent="0.2">
      <c r="A13" s="163"/>
      <c r="B13" s="89"/>
      <c r="C13" s="90"/>
      <c r="D13" s="93"/>
      <c r="E13" s="16" t="s">
        <v>43</v>
      </c>
      <c r="F13" s="17"/>
      <c r="G13" s="164"/>
      <c r="H13" s="442"/>
    </row>
    <row r="14" spans="1:9" s="4" customFormat="1" outlineLevel="3" x14ac:dyDescent="0.2">
      <c r="A14" s="165"/>
      <c r="B14" s="94"/>
      <c r="C14" s="91"/>
      <c r="D14" s="93"/>
      <c r="E14" s="16" t="s">
        <v>43</v>
      </c>
      <c r="F14" s="17"/>
      <c r="G14" s="164"/>
      <c r="H14" s="442"/>
    </row>
    <row r="15" spans="1:9" s="4" customFormat="1" outlineLevel="3" x14ac:dyDescent="0.2">
      <c r="A15" s="163"/>
      <c r="B15" s="89"/>
      <c r="C15" s="90"/>
      <c r="D15" s="93"/>
      <c r="E15" s="16" t="s">
        <v>43</v>
      </c>
      <c r="F15" s="17"/>
      <c r="G15" s="164"/>
      <c r="H15" s="442"/>
    </row>
    <row r="16" spans="1:9" s="4" customFormat="1" ht="13.5" outlineLevel="3" thickBot="1" x14ac:dyDescent="0.25">
      <c r="A16" s="165"/>
      <c r="B16" s="94"/>
      <c r="C16" s="91"/>
      <c r="D16" s="93"/>
      <c r="E16" s="16" t="s">
        <v>43</v>
      </c>
      <c r="F16" s="17"/>
      <c r="G16" s="164"/>
      <c r="H16" s="442"/>
    </row>
    <row r="17" spans="1:8" s="4" customFormat="1" ht="26.25" outlineLevel="2" thickBot="1" x14ac:dyDescent="0.25">
      <c r="A17" s="166" t="s">
        <v>10</v>
      </c>
      <c r="B17" s="167" t="s">
        <v>53</v>
      </c>
      <c r="C17" s="168"/>
      <c r="D17" s="304">
        <v>0</v>
      </c>
      <c r="E17" s="169" t="s">
        <v>44</v>
      </c>
      <c r="F17" s="170">
        <f>SUM(F12:F16)</f>
        <v>0</v>
      </c>
      <c r="G17" s="171"/>
      <c r="H17" s="443"/>
    </row>
    <row r="18" spans="1:8" s="4" customFormat="1" ht="13.5" outlineLevel="2" thickTop="1" x14ac:dyDescent="0.2">
      <c r="A18" s="172"/>
      <c r="B18" s="173"/>
      <c r="C18" s="172"/>
      <c r="D18" s="174"/>
      <c r="E18" s="172" t="s">
        <v>45</v>
      </c>
      <c r="F18" s="18" t="str">
        <f>IF(F17=D17,"OK","Error")</f>
        <v>OK</v>
      </c>
      <c r="G18" s="175">
        <f>D17-F17</f>
        <v>0</v>
      </c>
      <c r="H18" s="50"/>
    </row>
    <row r="19" spans="1:8" s="4" customFormat="1" ht="13.5" outlineLevel="2" thickBot="1" x14ac:dyDescent="0.25">
      <c r="A19" s="80"/>
      <c r="B19" s="81"/>
      <c r="C19" s="80"/>
      <c r="D19" s="156"/>
      <c r="E19" s="40"/>
      <c r="F19" s="39"/>
      <c r="G19" s="39"/>
      <c r="H19" s="50"/>
    </row>
    <row r="20" spans="1:8" s="4" customFormat="1" outlineLevel="3" x14ac:dyDescent="0.2">
      <c r="A20" s="61"/>
      <c r="B20" s="62"/>
      <c r="C20" s="63"/>
      <c r="D20" s="149"/>
      <c r="E20" s="6" t="s">
        <v>43</v>
      </c>
      <c r="F20" s="7"/>
      <c r="G20" s="150"/>
      <c r="H20" s="441"/>
    </row>
    <row r="21" spans="1:8" s="4" customFormat="1" outlineLevel="3" x14ac:dyDescent="0.2">
      <c r="A21" s="65"/>
      <c r="B21" s="66"/>
      <c r="C21" s="67"/>
      <c r="D21" s="70"/>
      <c r="E21" s="8" t="s">
        <v>43</v>
      </c>
      <c r="F21" s="9"/>
      <c r="G21" s="151"/>
      <c r="H21" s="442"/>
    </row>
    <row r="22" spans="1:8" s="4" customFormat="1" outlineLevel="3" x14ac:dyDescent="0.2">
      <c r="A22" s="64"/>
      <c r="B22" s="69"/>
      <c r="C22" s="68"/>
      <c r="D22" s="70"/>
      <c r="E22" s="8" t="s">
        <v>43</v>
      </c>
      <c r="F22" s="9"/>
      <c r="G22" s="151"/>
      <c r="H22" s="442"/>
    </row>
    <row r="23" spans="1:8" s="4" customFormat="1" outlineLevel="3" x14ac:dyDescent="0.2">
      <c r="A23" s="65"/>
      <c r="B23" s="66"/>
      <c r="C23" s="67"/>
      <c r="D23" s="70"/>
      <c r="E23" s="8" t="s">
        <v>43</v>
      </c>
      <c r="F23" s="9"/>
      <c r="G23" s="151"/>
      <c r="H23" s="442"/>
    </row>
    <row r="24" spans="1:8" s="4" customFormat="1" ht="13.5" outlineLevel="3" thickBot="1" x14ac:dyDescent="0.25">
      <c r="A24" s="64"/>
      <c r="B24" s="69"/>
      <c r="C24" s="68"/>
      <c r="D24" s="70"/>
      <c r="E24" s="8" t="s">
        <v>43</v>
      </c>
      <c r="F24" s="9"/>
      <c r="G24" s="151"/>
      <c r="H24" s="442"/>
    </row>
    <row r="25" spans="1:8" s="4" customFormat="1" ht="26.25" outlineLevel="2" thickBot="1" x14ac:dyDescent="0.25">
      <c r="A25" s="71" t="s">
        <v>14</v>
      </c>
      <c r="B25" s="152" t="s">
        <v>54</v>
      </c>
      <c r="C25" s="73"/>
      <c r="D25" s="146">
        <v>0</v>
      </c>
      <c r="E25" s="73" t="s">
        <v>44</v>
      </c>
      <c r="F25" s="154">
        <f>SUM(F20:F24)</f>
        <v>0</v>
      </c>
      <c r="G25" s="155"/>
      <c r="H25" s="443"/>
    </row>
    <row r="26" spans="1:8" s="4" customFormat="1" outlineLevel="2" x14ac:dyDescent="0.2">
      <c r="A26" s="80"/>
      <c r="B26" s="81"/>
      <c r="C26" s="80"/>
      <c r="D26" s="156"/>
      <c r="E26" s="76" t="s">
        <v>45</v>
      </c>
      <c r="F26" s="11" t="str">
        <f>IF(F25=D25,"OK","Error")</f>
        <v>OK</v>
      </c>
      <c r="G26" s="79">
        <f>D25-F25</f>
        <v>0</v>
      </c>
      <c r="H26" s="50"/>
    </row>
    <row r="27" spans="1:8" s="4" customFormat="1" ht="13.5" outlineLevel="2" thickBot="1" x14ac:dyDescent="0.25">
      <c r="A27" s="80"/>
      <c r="B27" s="81"/>
      <c r="C27" s="80"/>
      <c r="D27" s="157"/>
      <c r="E27" s="40"/>
      <c r="F27" s="39"/>
      <c r="G27" s="39"/>
      <c r="H27" s="50"/>
    </row>
    <row r="28" spans="1:8" s="4" customFormat="1" ht="13.5" outlineLevel="3" thickTop="1" x14ac:dyDescent="0.2">
      <c r="A28" s="158"/>
      <c r="B28" s="159"/>
      <c r="C28" s="160"/>
      <c r="D28" s="161"/>
      <c r="E28" s="14" t="s">
        <v>43</v>
      </c>
      <c r="F28" s="15"/>
      <c r="G28" s="162"/>
      <c r="H28" s="441"/>
    </row>
    <row r="29" spans="1:8" s="4" customFormat="1" outlineLevel="3" x14ac:dyDescent="0.2">
      <c r="A29" s="163"/>
      <c r="B29" s="89"/>
      <c r="C29" s="90"/>
      <c r="D29" s="93"/>
      <c r="E29" s="16" t="s">
        <v>43</v>
      </c>
      <c r="F29" s="17"/>
      <c r="G29" s="164"/>
      <c r="H29" s="442"/>
    </row>
    <row r="30" spans="1:8" s="4" customFormat="1" outlineLevel="3" x14ac:dyDescent="0.2">
      <c r="A30" s="165"/>
      <c r="B30" s="94"/>
      <c r="C30" s="91"/>
      <c r="D30" s="93"/>
      <c r="E30" s="16" t="s">
        <v>43</v>
      </c>
      <c r="F30" s="17"/>
      <c r="G30" s="164"/>
      <c r="H30" s="442"/>
    </row>
    <row r="31" spans="1:8" s="4" customFormat="1" outlineLevel="3" x14ac:dyDescent="0.2">
      <c r="A31" s="163"/>
      <c r="B31" s="89"/>
      <c r="C31" s="90"/>
      <c r="D31" s="93"/>
      <c r="E31" s="16" t="s">
        <v>43</v>
      </c>
      <c r="F31" s="17"/>
      <c r="G31" s="164"/>
      <c r="H31" s="442"/>
    </row>
    <row r="32" spans="1:8" s="4" customFormat="1" ht="13.5" outlineLevel="3" thickBot="1" x14ac:dyDescent="0.25">
      <c r="A32" s="165"/>
      <c r="B32" s="94"/>
      <c r="C32" s="91"/>
      <c r="D32" s="93"/>
      <c r="E32" s="16" t="s">
        <v>43</v>
      </c>
      <c r="F32" s="17"/>
      <c r="G32" s="164"/>
      <c r="H32" s="442"/>
    </row>
    <row r="33" spans="1:8" s="4" customFormat="1" ht="26.25" outlineLevel="2" thickBot="1" x14ac:dyDescent="0.25">
      <c r="A33" s="166" t="s">
        <v>15</v>
      </c>
      <c r="B33" s="167" t="s">
        <v>55</v>
      </c>
      <c r="C33" s="168"/>
      <c r="D33" s="304">
        <v>0</v>
      </c>
      <c r="E33" s="169" t="s">
        <v>44</v>
      </c>
      <c r="F33" s="170">
        <f>SUM(F28:F32)</f>
        <v>0</v>
      </c>
      <c r="G33" s="171"/>
      <c r="H33" s="443"/>
    </row>
    <row r="34" spans="1:8" s="4" customFormat="1" ht="13.5" outlineLevel="2" thickTop="1" x14ac:dyDescent="0.2">
      <c r="A34" s="172"/>
      <c r="B34" s="173"/>
      <c r="C34" s="172"/>
      <c r="D34" s="174"/>
      <c r="E34" s="172" t="s">
        <v>45</v>
      </c>
      <c r="F34" s="18" t="str">
        <f>IF(F33=D33,"OK","Error")</f>
        <v>OK</v>
      </c>
      <c r="G34" s="175">
        <f>D33-F33</f>
        <v>0</v>
      </c>
      <c r="H34" s="50"/>
    </row>
    <row r="35" spans="1:8" s="4" customFormat="1" ht="13.5" outlineLevel="2" thickBot="1" x14ac:dyDescent="0.25">
      <c r="A35" s="112"/>
      <c r="B35" s="113"/>
      <c r="C35" s="112"/>
      <c r="D35" s="107"/>
      <c r="E35" s="40"/>
      <c r="F35" s="40"/>
      <c r="G35" s="40"/>
      <c r="H35" s="50"/>
    </row>
    <row r="36" spans="1:8" s="4" customFormat="1" ht="26.25" outlineLevel="3" thickBot="1" x14ac:dyDescent="0.25">
      <c r="A36" s="355">
        <v>6</v>
      </c>
      <c r="B36" s="100" t="s">
        <v>57</v>
      </c>
      <c r="C36" s="101" t="s">
        <v>56</v>
      </c>
      <c r="D36" s="20">
        <f>D9+D17+D25+D33</f>
        <v>0</v>
      </c>
      <c r="E36" s="100" t="s">
        <v>57</v>
      </c>
      <c r="F36" s="20">
        <f>F9+F17+F25+F33</f>
        <v>0</v>
      </c>
      <c r="G36" s="102"/>
      <c r="H36" s="50"/>
    </row>
    <row r="37" spans="1:8" s="4" customFormat="1" ht="26.25" outlineLevel="3" thickBot="1" x14ac:dyDescent="0.25">
      <c r="A37" s="80"/>
      <c r="B37" s="176" t="s">
        <v>126</v>
      </c>
      <c r="C37" s="101"/>
      <c r="D37" s="21"/>
      <c r="E37" s="40"/>
      <c r="F37" s="40"/>
      <c r="G37" s="40"/>
      <c r="H37" s="307"/>
    </row>
    <row r="38" spans="1:8" s="4" customFormat="1" ht="13.5" outlineLevel="3" thickBot="1" x14ac:dyDescent="0.25">
      <c r="A38" s="80"/>
      <c r="B38" s="81"/>
      <c r="C38" s="80"/>
      <c r="D38" s="22"/>
      <c r="E38" s="40"/>
      <c r="F38" s="40"/>
      <c r="G38" s="40"/>
      <c r="H38" s="307"/>
    </row>
    <row r="39" spans="1:8" s="4" customFormat="1" ht="13.5" outlineLevel="3" thickBot="1" x14ac:dyDescent="0.25">
      <c r="A39" s="177" t="s">
        <v>22</v>
      </c>
      <c r="B39" s="109" t="s">
        <v>58</v>
      </c>
      <c r="C39" s="110" t="s">
        <v>76</v>
      </c>
      <c r="D39" s="23"/>
      <c r="E39" s="111"/>
      <c r="F39" s="111"/>
      <c r="G39" s="111"/>
      <c r="H39" s="444"/>
    </row>
    <row r="40" spans="1:8" s="4" customFormat="1" outlineLevel="3" x14ac:dyDescent="0.2">
      <c r="A40" s="61"/>
      <c r="B40" s="62"/>
      <c r="C40" s="63"/>
      <c r="D40" s="149"/>
      <c r="E40" s="313" t="s">
        <v>43</v>
      </c>
      <c r="F40" s="7"/>
      <c r="G40" s="150"/>
      <c r="H40" s="441"/>
    </row>
    <row r="41" spans="1:8" s="4" customFormat="1" outlineLevel="3" x14ac:dyDescent="0.2">
      <c r="A41" s="65"/>
      <c r="B41" s="66"/>
      <c r="C41" s="67"/>
      <c r="D41" s="70"/>
      <c r="E41" s="8" t="s">
        <v>43</v>
      </c>
      <c r="F41" s="9"/>
      <c r="G41" s="151"/>
      <c r="H41" s="442"/>
    </row>
    <row r="42" spans="1:8" s="4" customFormat="1" outlineLevel="3" x14ac:dyDescent="0.2">
      <c r="A42" s="64"/>
      <c r="B42" s="69"/>
      <c r="C42" s="68"/>
      <c r="D42" s="70"/>
      <c r="E42" s="8" t="s">
        <v>43</v>
      </c>
      <c r="F42" s="9"/>
      <c r="G42" s="151"/>
      <c r="H42" s="442"/>
    </row>
    <row r="43" spans="1:8" s="4" customFormat="1" outlineLevel="3" x14ac:dyDescent="0.2">
      <c r="A43" s="65"/>
      <c r="B43" s="66"/>
      <c r="C43" s="67"/>
      <c r="D43" s="70"/>
      <c r="E43" s="8" t="s">
        <v>43</v>
      </c>
      <c r="F43" s="9"/>
      <c r="G43" s="151"/>
      <c r="H43" s="442"/>
    </row>
    <row r="44" spans="1:8" s="4" customFormat="1" ht="13.5" outlineLevel="3" thickBot="1" x14ac:dyDescent="0.25">
      <c r="A44" s="64"/>
      <c r="B44" s="69"/>
      <c r="C44" s="68"/>
      <c r="D44" s="70"/>
      <c r="E44" s="8" t="s">
        <v>43</v>
      </c>
      <c r="F44" s="9"/>
      <c r="G44" s="151"/>
      <c r="H44" s="442"/>
    </row>
    <row r="45" spans="1:8" s="4" customFormat="1" ht="26.25" outlineLevel="2" thickBot="1" x14ac:dyDescent="0.25">
      <c r="A45" s="71" t="s">
        <v>23</v>
      </c>
      <c r="B45" s="152" t="s">
        <v>184</v>
      </c>
      <c r="C45" s="73"/>
      <c r="D45" s="146">
        <v>0</v>
      </c>
      <c r="E45" s="73" t="s">
        <v>44</v>
      </c>
      <c r="F45" s="154">
        <f>SUM(F40:F44)</f>
        <v>0</v>
      </c>
      <c r="G45" s="155"/>
      <c r="H45" s="443"/>
    </row>
    <row r="46" spans="1:8" s="4" customFormat="1" outlineLevel="2" x14ac:dyDescent="0.2">
      <c r="A46" s="80"/>
      <c r="B46" s="81"/>
      <c r="C46" s="80"/>
      <c r="D46" s="156"/>
      <c r="E46" s="76" t="s">
        <v>45</v>
      </c>
      <c r="F46" s="11" t="str">
        <f>IF(F45=D45,"OK","Error")</f>
        <v>OK</v>
      </c>
      <c r="G46" s="79">
        <f>D45-F45</f>
        <v>0</v>
      </c>
      <c r="H46" s="50"/>
    </row>
    <row r="47" spans="1:8" s="4" customFormat="1" ht="13.5" outlineLevel="2" thickBot="1" x14ac:dyDescent="0.25">
      <c r="A47" s="80"/>
      <c r="B47" s="81"/>
      <c r="C47" s="80"/>
      <c r="D47" s="157"/>
      <c r="E47" s="40"/>
      <c r="F47" s="39"/>
      <c r="G47" s="39"/>
      <c r="H47" s="50"/>
    </row>
    <row r="48" spans="1:8" s="4" customFormat="1" ht="13.5" outlineLevel="3" thickTop="1" x14ac:dyDescent="0.2">
      <c r="A48" s="158"/>
      <c r="B48" s="159"/>
      <c r="C48" s="160"/>
      <c r="D48" s="161"/>
      <c r="E48" s="332"/>
      <c r="F48" s="15"/>
      <c r="G48" s="162"/>
      <c r="H48" s="441"/>
    </row>
    <row r="49" spans="1:8" s="4" customFormat="1" outlineLevel="3" x14ac:dyDescent="0.2">
      <c r="A49" s="163"/>
      <c r="B49" s="89"/>
      <c r="C49" s="90"/>
      <c r="D49" s="93"/>
      <c r="E49" s="16" t="s">
        <v>43</v>
      </c>
      <c r="F49" s="17"/>
      <c r="G49" s="164"/>
      <c r="H49" s="442"/>
    </row>
    <row r="50" spans="1:8" s="4" customFormat="1" outlineLevel="3" x14ac:dyDescent="0.2">
      <c r="A50" s="165"/>
      <c r="B50" s="94"/>
      <c r="C50" s="91"/>
      <c r="D50" s="93"/>
      <c r="E50" s="16" t="s">
        <v>43</v>
      </c>
      <c r="F50" s="17"/>
      <c r="G50" s="164"/>
      <c r="H50" s="442"/>
    </row>
    <row r="51" spans="1:8" s="4" customFormat="1" outlineLevel="3" x14ac:dyDescent="0.2">
      <c r="A51" s="163"/>
      <c r="B51" s="89"/>
      <c r="C51" s="90"/>
      <c r="D51" s="93"/>
      <c r="E51" s="16" t="s">
        <v>43</v>
      </c>
      <c r="F51" s="17"/>
      <c r="G51" s="164"/>
      <c r="H51" s="442"/>
    </row>
    <row r="52" spans="1:8" s="4" customFormat="1" ht="13.5" outlineLevel="3" thickBot="1" x14ac:dyDescent="0.25">
      <c r="A52" s="165"/>
      <c r="B52" s="94"/>
      <c r="C52" s="91"/>
      <c r="D52" s="93"/>
      <c r="E52" s="16" t="s">
        <v>43</v>
      </c>
      <c r="F52" s="17"/>
      <c r="G52" s="164"/>
      <c r="H52" s="442"/>
    </row>
    <row r="53" spans="1:8" s="4" customFormat="1" ht="13.5" outlineLevel="2" thickBot="1" x14ac:dyDescent="0.25">
      <c r="A53" s="166" t="s">
        <v>24</v>
      </c>
      <c r="B53" s="167" t="s">
        <v>78</v>
      </c>
      <c r="C53" s="168"/>
      <c r="D53" s="304">
        <v>0</v>
      </c>
      <c r="E53" s="169" t="s">
        <v>44</v>
      </c>
      <c r="F53" s="170">
        <f>SUM(F48:F52)</f>
        <v>0</v>
      </c>
      <c r="G53" s="171"/>
      <c r="H53" s="443"/>
    </row>
    <row r="54" spans="1:8" s="4" customFormat="1" ht="13.5" outlineLevel="2" thickTop="1" x14ac:dyDescent="0.2">
      <c r="A54" s="172"/>
      <c r="B54" s="173"/>
      <c r="C54" s="172"/>
      <c r="D54" s="174"/>
      <c r="E54" s="172" t="s">
        <v>45</v>
      </c>
      <c r="F54" s="18" t="str">
        <f>IF(F53=D53,"OK","Error")</f>
        <v>OK</v>
      </c>
      <c r="G54" s="175">
        <f>D53-F53</f>
        <v>0</v>
      </c>
      <c r="H54" s="50"/>
    </row>
    <row r="55" spans="1:8" s="4" customFormat="1" ht="13.5" outlineLevel="2" thickBot="1" x14ac:dyDescent="0.25">
      <c r="A55" s="80"/>
      <c r="B55" s="81"/>
      <c r="C55" s="80"/>
      <c r="D55" s="156"/>
      <c r="E55" s="40"/>
      <c r="F55" s="39"/>
      <c r="G55" s="39"/>
      <c r="H55" s="50"/>
    </row>
    <row r="56" spans="1:8" s="4" customFormat="1" outlineLevel="3" x14ac:dyDescent="0.2">
      <c r="A56" s="61"/>
      <c r="B56" s="62"/>
      <c r="C56" s="63"/>
      <c r="D56" s="149"/>
      <c r="E56" s="334" t="s">
        <v>43</v>
      </c>
      <c r="F56" s="7"/>
      <c r="G56" s="150"/>
      <c r="H56" s="441"/>
    </row>
    <row r="57" spans="1:8" s="4" customFormat="1" outlineLevel="3" x14ac:dyDescent="0.2">
      <c r="A57" s="65"/>
      <c r="B57" s="66"/>
      <c r="C57" s="67"/>
      <c r="D57" s="70"/>
      <c r="E57" s="8" t="s">
        <v>43</v>
      </c>
      <c r="F57" s="9"/>
      <c r="G57" s="151"/>
      <c r="H57" s="442"/>
    </row>
    <row r="58" spans="1:8" s="4" customFormat="1" outlineLevel="3" x14ac:dyDescent="0.2">
      <c r="A58" s="64"/>
      <c r="B58" s="69"/>
      <c r="C58" s="68"/>
      <c r="D58" s="70"/>
      <c r="E58" s="8" t="s">
        <v>43</v>
      </c>
      <c r="F58" s="9"/>
      <c r="G58" s="151"/>
      <c r="H58" s="442"/>
    </row>
    <row r="59" spans="1:8" s="4" customFormat="1" outlineLevel="3" x14ac:dyDescent="0.2">
      <c r="A59" s="65"/>
      <c r="B59" s="66"/>
      <c r="C59" s="67"/>
      <c r="D59" s="70"/>
      <c r="E59" s="8" t="s">
        <v>43</v>
      </c>
      <c r="F59" s="9"/>
      <c r="G59" s="151"/>
      <c r="H59" s="442"/>
    </row>
    <row r="60" spans="1:8" s="4" customFormat="1" ht="13.5" outlineLevel="3" thickBot="1" x14ac:dyDescent="0.25">
      <c r="A60" s="64"/>
      <c r="B60" s="69"/>
      <c r="C60" s="68"/>
      <c r="D60" s="70"/>
      <c r="E60" s="8" t="s">
        <v>43</v>
      </c>
      <c r="F60" s="9"/>
      <c r="G60" s="151"/>
      <c r="H60" s="442"/>
    </row>
    <row r="61" spans="1:8" s="4" customFormat="1" ht="13.5" outlineLevel="2" thickBot="1" x14ac:dyDescent="0.25">
      <c r="A61" s="71" t="s">
        <v>25</v>
      </c>
      <c r="B61" s="152" t="s">
        <v>77</v>
      </c>
      <c r="C61" s="73"/>
      <c r="D61" s="146">
        <v>0</v>
      </c>
      <c r="E61" s="73" t="s">
        <v>44</v>
      </c>
      <c r="F61" s="154">
        <f>SUM(F56:F60)</f>
        <v>0</v>
      </c>
      <c r="G61" s="155"/>
      <c r="H61" s="443"/>
    </row>
    <row r="62" spans="1:8" s="4" customFormat="1" outlineLevel="2" x14ac:dyDescent="0.2">
      <c r="A62" s="80"/>
      <c r="B62" s="81"/>
      <c r="C62" s="80"/>
      <c r="D62" s="156"/>
      <c r="E62" s="76" t="s">
        <v>45</v>
      </c>
      <c r="F62" s="11" t="str">
        <f>IF(F61=D61,"OK","Error")</f>
        <v>OK</v>
      </c>
      <c r="G62" s="79">
        <f>D61-F61</f>
        <v>0</v>
      </c>
      <c r="H62" s="50"/>
    </row>
    <row r="63" spans="1:8" s="4" customFormat="1" ht="13.5" outlineLevel="2" thickBot="1" x14ac:dyDescent="0.25">
      <c r="A63" s="80"/>
      <c r="B63" s="81"/>
      <c r="C63" s="80"/>
      <c r="D63" s="157"/>
      <c r="E63" s="40"/>
      <c r="F63" s="39"/>
      <c r="G63" s="39"/>
      <c r="H63" s="50"/>
    </row>
    <row r="64" spans="1:8" s="4" customFormat="1" ht="13.5" outlineLevel="3" thickTop="1" x14ac:dyDescent="0.2">
      <c r="A64" s="158"/>
      <c r="B64" s="159"/>
      <c r="C64" s="160"/>
      <c r="D64" s="161"/>
      <c r="E64" s="335" t="s">
        <v>43</v>
      </c>
      <c r="F64" s="15"/>
      <c r="G64" s="162"/>
      <c r="H64" s="441"/>
    </row>
    <row r="65" spans="1:8" s="4" customFormat="1" outlineLevel="3" x14ac:dyDescent="0.2">
      <c r="A65" s="163"/>
      <c r="B65" s="89"/>
      <c r="C65" s="90"/>
      <c r="D65" s="93"/>
      <c r="E65" s="16" t="s">
        <v>43</v>
      </c>
      <c r="F65" s="17"/>
      <c r="G65" s="164"/>
      <c r="H65" s="442"/>
    </row>
    <row r="66" spans="1:8" s="4" customFormat="1" outlineLevel="3" x14ac:dyDescent="0.2">
      <c r="A66" s="165"/>
      <c r="B66" s="94"/>
      <c r="C66" s="91"/>
      <c r="D66" s="93"/>
      <c r="E66" s="16" t="s">
        <v>43</v>
      </c>
      <c r="F66" s="17"/>
      <c r="G66" s="164"/>
      <c r="H66" s="442"/>
    </row>
    <row r="67" spans="1:8" s="4" customFormat="1" outlineLevel="3" x14ac:dyDescent="0.2">
      <c r="A67" s="163"/>
      <c r="B67" s="89"/>
      <c r="C67" s="90"/>
      <c r="D67" s="93"/>
      <c r="E67" s="16" t="s">
        <v>43</v>
      </c>
      <c r="F67" s="17"/>
      <c r="G67" s="164"/>
      <c r="H67" s="442"/>
    </row>
    <row r="68" spans="1:8" s="4" customFormat="1" ht="13.5" outlineLevel="3" thickBot="1" x14ac:dyDescent="0.25">
      <c r="A68" s="165"/>
      <c r="B68" s="94"/>
      <c r="C68" s="91"/>
      <c r="D68" s="93"/>
      <c r="E68" s="16" t="s">
        <v>43</v>
      </c>
      <c r="F68" s="17"/>
      <c r="G68" s="164"/>
      <c r="H68" s="442"/>
    </row>
    <row r="69" spans="1:8" s="4" customFormat="1" ht="13.5" outlineLevel="2" thickBot="1" x14ac:dyDescent="0.25">
      <c r="A69" s="166" t="s">
        <v>26</v>
      </c>
      <c r="B69" s="167" t="s">
        <v>150</v>
      </c>
      <c r="C69" s="168"/>
      <c r="D69" s="304">
        <v>0</v>
      </c>
      <c r="E69" s="169" t="s">
        <v>44</v>
      </c>
      <c r="F69" s="170">
        <f>SUM(F64:F68)</f>
        <v>0</v>
      </c>
      <c r="G69" s="171"/>
      <c r="H69" s="443"/>
    </row>
    <row r="70" spans="1:8" s="4" customFormat="1" ht="13.5" outlineLevel="2" thickTop="1" x14ac:dyDescent="0.2">
      <c r="A70" s="172"/>
      <c r="B70" s="173"/>
      <c r="C70" s="172"/>
      <c r="D70" s="174"/>
      <c r="E70" s="172" t="s">
        <v>45</v>
      </c>
      <c r="F70" s="18" t="str">
        <f>IF(F69=D69,"OK","Error")</f>
        <v>OK</v>
      </c>
      <c r="G70" s="175">
        <f>D69-F69</f>
        <v>0</v>
      </c>
      <c r="H70" s="50"/>
    </row>
    <row r="71" spans="1:8" s="4" customFormat="1" ht="13.5" outlineLevel="2" thickBot="1" x14ac:dyDescent="0.25">
      <c r="A71" s="80"/>
      <c r="B71" s="81"/>
      <c r="C71" s="80"/>
      <c r="D71" s="107"/>
      <c r="E71" s="40"/>
      <c r="F71" s="39"/>
      <c r="G71" s="39"/>
      <c r="H71" s="50"/>
    </row>
    <row r="72" spans="1:8" s="4" customFormat="1" outlineLevel="3" x14ac:dyDescent="0.2">
      <c r="A72" s="61"/>
      <c r="B72" s="62"/>
      <c r="C72" s="63"/>
      <c r="D72" s="70"/>
      <c r="E72" s="334" t="s">
        <v>43</v>
      </c>
      <c r="F72" s="7"/>
      <c r="G72" s="150"/>
      <c r="H72" s="441"/>
    </row>
    <row r="73" spans="1:8" s="4" customFormat="1" outlineLevel="3" x14ac:dyDescent="0.2">
      <c r="A73" s="65"/>
      <c r="B73" s="66"/>
      <c r="C73" s="67"/>
      <c r="D73" s="70"/>
      <c r="E73" s="8" t="s">
        <v>43</v>
      </c>
      <c r="F73" s="9"/>
      <c r="G73" s="151"/>
      <c r="H73" s="442"/>
    </row>
    <row r="74" spans="1:8" s="4" customFormat="1" outlineLevel="3" x14ac:dyDescent="0.2">
      <c r="A74" s="64"/>
      <c r="B74" s="69"/>
      <c r="C74" s="68"/>
      <c r="D74" s="70"/>
      <c r="E74" s="8" t="s">
        <v>43</v>
      </c>
      <c r="F74" s="9"/>
      <c r="G74" s="151"/>
      <c r="H74" s="442"/>
    </row>
    <row r="75" spans="1:8" s="4" customFormat="1" outlineLevel="3" x14ac:dyDescent="0.2">
      <c r="A75" s="65"/>
      <c r="B75" s="66"/>
      <c r="C75" s="67"/>
      <c r="D75" s="70"/>
      <c r="E75" s="8" t="s">
        <v>43</v>
      </c>
      <c r="F75" s="9"/>
      <c r="G75" s="151"/>
      <c r="H75" s="442"/>
    </row>
    <row r="76" spans="1:8" s="4" customFormat="1" ht="13.5" outlineLevel="3" thickBot="1" x14ac:dyDescent="0.25">
      <c r="A76" s="64"/>
      <c r="B76" s="69"/>
      <c r="C76" s="68"/>
      <c r="D76" s="70"/>
      <c r="E76" s="8" t="s">
        <v>43</v>
      </c>
      <c r="F76" s="9"/>
      <c r="G76" s="151"/>
      <c r="H76" s="442"/>
    </row>
    <row r="77" spans="1:8" s="4" customFormat="1" ht="26.25" outlineLevel="2" thickBot="1" x14ac:dyDescent="0.25">
      <c r="A77" s="71" t="s">
        <v>27</v>
      </c>
      <c r="B77" s="152" t="s">
        <v>151</v>
      </c>
      <c r="C77" s="73"/>
      <c r="D77" s="146">
        <v>0</v>
      </c>
      <c r="E77" s="73" t="s">
        <v>44</v>
      </c>
      <c r="F77" s="154">
        <f>SUM(F72:F76)</f>
        <v>0</v>
      </c>
      <c r="G77" s="155"/>
      <c r="H77" s="443"/>
    </row>
    <row r="78" spans="1:8" s="4" customFormat="1" outlineLevel="2" x14ac:dyDescent="0.2">
      <c r="A78" s="80"/>
      <c r="B78" s="81"/>
      <c r="C78" s="80"/>
      <c r="D78" s="156"/>
      <c r="E78" s="76" t="s">
        <v>45</v>
      </c>
      <c r="F78" s="11" t="str">
        <f>IF(F77=D77,"OK","Error")</f>
        <v>OK</v>
      </c>
      <c r="G78" s="79">
        <f>D77-F77</f>
        <v>0</v>
      </c>
      <c r="H78" s="50"/>
    </row>
    <row r="79" spans="1:8" s="4" customFormat="1" ht="13.5" outlineLevel="2" thickBot="1" x14ac:dyDescent="0.25">
      <c r="A79" s="80"/>
      <c r="B79" s="81"/>
      <c r="C79" s="80"/>
      <c r="D79" s="157"/>
      <c r="E79" s="40"/>
      <c r="F79" s="39"/>
      <c r="G79" s="39"/>
      <c r="H79" s="50"/>
    </row>
    <row r="80" spans="1:8" s="4" customFormat="1" ht="13.5" outlineLevel="3" thickTop="1" x14ac:dyDescent="0.2">
      <c r="A80" s="158"/>
      <c r="B80" s="159"/>
      <c r="C80" s="160"/>
      <c r="D80" s="161"/>
      <c r="E80" s="326" t="s">
        <v>43</v>
      </c>
      <c r="F80" s="336"/>
      <c r="G80" s="162"/>
      <c r="H80" s="441"/>
    </row>
    <row r="81" spans="1:8" s="4" customFormat="1" outlineLevel="3" x14ac:dyDescent="0.2">
      <c r="A81" s="163"/>
      <c r="B81" s="89"/>
      <c r="C81" s="90"/>
      <c r="D81" s="93"/>
      <c r="E81" s="16" t="s">
        <v>43</v>
      </c>
      <c r="F81" s="329"/>
      <c r="G81" s="164"/>
      <c r="H81" s="442"/>
    </row>
    <row r="82" spans="1:8" s="4" customFormat="1" outlineLevel="3" x14ac:dyDescent="0.2">
      <c r="A82" s="165"/>
      <c r="B82" s="94"/>
      <c r="C82" s="91"/>
      <c r="D82" s="93"/>
      <c r="E82" s="16" t="s">
        <v>43</v>
      </c>
      <c r="F82" s="329"/>
      <c r="G82" s="164"/>
      <c r="H82" s="442"/>
    </row>
    <row r="83" spans="1:8" s="4" customFormat="1" outlineLevel="3" x14ac:dyDescent="0.2">
      <c r="A83" s="163"/>
      <c r="B83" s="89"/>
      <c r="C83" s="90"/>
      <c r="D83" s="93"/>
      <c r="E83" s="16" t="s">
        <v>43</v>
      </c>
      <c r="F83" s="329"/>
      <c r="G83" s="164"/>
      <c r="H83" s="442"/>
    </row>
    <row r="84" spans="1:8" s="4" customFormat="1" ht="13.5" outlineLevel="3" thickBot="1" x14ac:dyDescent="0.25">
      <c r="A84" s="165"/>
      <c r="B84" s="94"/>
      <c r="C84" s="91"/>
      <c r="D84" s="93"/>
      <c r="E84" s="16" t="s">
        <v>43</v>
      </c>
      <c r="F84" s="329"/>
      <c r="G84" s="164"/>
      <c r="H84" s="442"/>
    </row>
    <row r="85" spans="1:8" s="4" customFormat="1" ht="26.25" outlineLevel="2" thickBot="1" x14ac:dyDescent="0.25">
      <c r="A85" s="166" t="s">
        <v>28</v>
      </c>
      <c r="B85" s="167" t="s">
        <v>152</v>
      </c>
      <c r="C85" s="168"/>
      <c r="D85" s="304">
        <v>0</v>
      </c>
      <c r="E85" s="169" t="s">
        <v>44</v>
      </c>
      <c r="F85" s="170">
        <f>SUM(F80:F84)</f>
        <v>0</v>
      </c>
      <c r="G85" s="171"/>
      <c r="H85" s="443"/>
    </row>
    <row r="86" spans="1:8" s="4" customFormat="1" ht="13.5" outlineLevel="2" thickTop="1" x14ac:dyDescent="0.2">
      <c r="A86" s="172"/>
      <c r="B86" s="173"/>
      <c r="C86" s="172"/>
      <c r="D86" s="174"/>
      <c r="E86" s="172" t="s">
        <v>45</v>
      </c>
      <c r="F86" s="18" t="str">
        <f>IF(F85=D85,"OK","Error")</f>
        <v>OK</v>
      </c>
      <c r="G86" s="175">
        <f>D85-F85</f>
        <v>0</v>
      </c>
      <c r="H86" s="50"/>
    </row>
    <row r="87" spans="1:8" s="4" customFormat="1" ht="13.5" outlineLevel="2" thickBot="1" x14ac:dyDescent="0.25">
      <c r="A87" s="80"/>
      <c r="B87" s="81"/>
      <c r="C87" s="80"/>
      <c r="D87" s="156"/>
      <c r="E87" s="40"/>
      <c r="F87" s="39"/>
      <c r="G87" s="39"/>
      <c r="H87" s="50"/>
    </row>
    <row r="88" spans="1:8" s="4" customFormat="1" ht="13.5" outlineLevel="3" thickTop="1" x14ac:dyDescent="0.2">
      <c r="A88" s="61"/>
      <c r="B88" s="62"/>
      <c r="C88" s="63"/>
      <c r="D88" s="149"/>
      <c r="E88" s="333" t="s">
        <v>43</v>
      </c>
      <c r="F88" s="7"/>
      <c r="G88" s="150"/>
      <c r="H88" s="441"/>
    </row>
    <row r="89" spans="1:8" s="4" customFormat="1" outlineLevel="3" x14ac:dyDescent="0.2">
      <c r="A89" s="65"/>
      <c r="B89" s="66"/>
      <c r="C89" s="67"/>
      <c r="D89" s="70"/>
      <c r="E89" s="8" t="s">
        <v>43</v>
      </c>
      <c r="F89" s="9"/>
      <c r="G89" s="151"/>
      <c r="H89" s="442"/>
    </row>
    <row r="90" spans="1:8" s="4" customFormat="1" outlineLevel="3" x14ac:dyDescent="0.2">
      <c r="A90" s="64"/>
      <c r="B90" s="69"/>
      <c r="C90" s="68"/>
      <c r="D90" s="70"/>
      <c r="E90" s="8" t="s">
        <v>43</v>
      </c>
      <c r="F90" s="9"/>
      <c r="G90" s="151"/>
      <c r="H90" s="442"/>
    </row>
    <row r="91" spans="1:8" s="4" customFormat="1" outlineLevel="3" x14ac:dyDescent="0.2">
      <c r="A91" s="65"/>
      <c r="B91" s="66"/>
      <c r="C91" s="67"/>
      <c r="D91" s="70"/>
      <c r="E91" s="8" t="s">
        <v>43</v>
      </c>
      <c r="F91" s="9"/>
      <c r="G91" s="151"/>
      <c r="H91" s="442"/>
    </row>
    <row r="92" spans="1:8" s="4" customFormat="1" ht="13.5" outlineLevel="3" thickBot="1" x14ac:dyDescent="0.25">
      <c r="A92" s="64"/>
      <c r="B92" s="69"/>
      <c r="C92" s="68"/>
      <c r="D92" s="70"/>
      <c r="E92" s="8" t="s">
        <v>43</v>
      </c>
      <c r="F92" s="9"/>
      <c r="G92" s="151"/>
      <c r="H92" s="442"/>
    </row>
    <row r="93" spans="1:8" s="4" customFormat="1" ht="13.5" outlineLevel="2" thickBot="1" x14ac:dyDescent="0.25">
      <c r="A93" s="71" t="s">
        <v>29</v>
      </c>
      <c r="B93" s="152" t="s">
        <v>153</v>
      </c>
      <c r="C93" s="73"/>
      <c r="D93" s="146">
        <v>0</v>
      </c>
      <c r="E93" s="73" t="s">
        <v>44</v>
      </c>
      <c r="F93" s="154">
        <f>SUM(F88:F92)</f>
        <v>0</v>
      </c>
      <c r="G93" s="155"/>
      <c r="H93" s="443"/>
    </row>
    <row r="94" spans="1:8" s="4" customFormat="1" outlineLevel="2" x14ac:dyDescent="0.2">
      <c r="A94" s="80"/>
      <c r="B94" s="81"/>
      <c r="C94" s="80"/>
      <c r="D94" s="156"/>
      <c r="E94" s="76" t="s">
        <v>45</v>
      </c>
      <c r="F94" s="11" t="str">
        <f>IF(F93=D93,"OK","Error")</f>
        <v>OK</v>
      </c>
      <c r="G94" s="79">
        <f>D93-F93</f>
        <v>0</v>
      </c>
      <c r="H94" s="50"/>
    </row>
    <row r="95" spans="1:8" s="4" customFormat="1" ht="13.5" outlineLevel="2" thickBot="1" x14ac:dyDescent="0.25">
      <c r="A95" s="80"/>
      <c r="B95" s="81"/>
      <c r="C95" s="80"/>
      <c r="D95" s="157"/>
      <c r="E95" s="40"/>
      <c r="F95" s="39"/>
      <c r="G95" s="39"/>
      <c r="H95" s="50"/>
    </row>
    <row r="96" spans="1:8" s="4" customFormat="1" ht="13.5" outlineLevel="2" thickTop="1" x14ac:dyDescent="0.2">
      <c r="A96" s="158"/>
      <c r="B96" s="159"/>
      <c r="C96" s="160"/>
      <c r="D96" s="161"/>
      <c r="E96" s="327" t="s">
        <v>43</v>
      </c>
      <c r="F96" s="15"/>
      <c r="G96" s="162"/>
      <c r="H96" s="441"/>
    </row>
    <row r="97" spans="1:9" s="4" customFormat="1" outlineLevel="2" x14ac:dyDescent="0.2">
      <c r="A97" s="163"/>
      <c r="B97" s="89"/>
      <c r="C97" s="90"/>
      <c r="D97" s="93"/>
      <c r="E97" s="16" t="s">
        <v>43</v>
      </c>
      <c r="F97" s="17"/>
      <c r="G97" s="164"/>
      <c r="H97" s="442"/>
    </row>
    <row r="98" spans="1:9" s="4" customFormat="1" outlineLevel="2" x14ac:dyDescent="0.2">
      <c r="A98" s="165"/>
      <c r="B98" s="94"/>
      <c r="C98" s="91"/>
      <c r="D98" s="93"/>
      <c r="E98" s="16" t="s">
        <v>43</v>
      </c>
      <c r="F98" s="17"/>
      <c r="G98" s="164"/>
      <c r="H98" s="442"/>
    </row>
    <row r="99" spans="1:9" s="4" customFormat="1" outlineLevel="2" x14ac:dyDescent="0.2">
      <c r="A99" s="163"/>
      <c r="B99" s="89"/>
      <c r="C99" s="90"/>
      <c r="D99" s="93"/>
      <c r="E99" s="16" t="s">
        <v>43</v>
      </c>
      <c r="F99" s="17"/>
      <c r="G99" s="164"/>
      <c r="H99" s="442"/>
    </row>
    <row r="100" spans="1:9" s="4" customFormat="1" ht="13.5" outlineLevel="2" thickBot="1" x14ac:dyDescent="0.25">
      <c r="A100" s="165"/>
      <c r="B100" s="94"/>
      <c r="C100" s="91"/>
      <c r="D100" s="93"/>
      <c r="E100" s="16" t="s">
        <v>43</v>
      </c>
      <c r="F100" s="17"/>
      <c r="G100" s="164"/>
      <c r="H100" s="442"/>
    </row>
    <row r="101" spans="1:9" s="4" customFormat="1" ht="26.25" outlineLevel="2" thickBot="1" x14ac:dyDescent="0.25">
      <c r="A101" s="178">
        <v>7.8</v>
      </c>
      <c r="B101" s="167" t="s">
        <v>122</v>
      </c>
      <c r="C101" s="168"/>
      <c r="D101" s="304">
        <v>0</v>
      </c>
      <c r="E101" s="169" t="s">
        <v>44</v>
      </c>
      <c r="F101" s="179">
        <f>SUM(F96:F100)</f>
        <v>0</v>
      </c>
      <c r="G101" s="171"/>
      <c r="H101" s="445"/>
    </row>
    <row r="102" spans="1:9" s="4" customFormat="1" ht="13.5" outlineLevel="2" thickTop="1" x14ac:dyDescent="0.2">
      <c r="A102" s="172"/>
      <c r="B102" s="173"/>
      <c r="C102" s="172"/>
      <c r="D102" s="174"/>
      <c r="E102" s="76" t="s">
        <v>45</v>
      </c>
      <c r="F102" s="18" t="str">
        <f>IF(F101=D101,"OK","Error")</f>
        <v>OK</v>
      </c>
      <c r="G102" s="79">
        <f>D101-F101</f>
        <v>0</v>
      </c>
      <c r="H102" s="446"/>
      <c r="I102" s="13"/>
    </row>
    <row r="103" spans="1:9" s="4" customFormat="1" ht="13.5" outlineLevel="2" thickBot="1" x14ac:dyDescent="0.25">
      <c r="A103" s="112"/>
      <c r="B103" s="113"/>
      <c r="C103" s="112"/>
      <c r="D103" s="107"/>
      <c r="E103" s="40"/>
      <c r="F103" s="39"/>
      <c r="G103" s="40"/>
      <c r="H103" s="50"/>
    </row>
    <row r="104" spans="1:9" s="4" customFormat="1" ht="13.5" outlineLevel="3" thickBot="1" x14ac:dyDescent="0.25">
      <c r="A104" s="114" t="s">
        <v>37</v>
      </c>
      <c r="B104" s="115" t="s">
        <v>59</v>
      </c>
      <c r="C104" s="101" t="s">
        <v>56</v>
      </c>
      <c r="D104" s="20">
        <f>D45+D53+D61+D69+D77+D85+D93+D101</f>
        <v>0</v>
      </c>
      <c r="E104" s="115" t="s">
        <v>59</v>
      </c>
      <c r="F104" s="20">
        <f>F45+F53+F61+F69+F77+F85+F93+F101</f>
        <v>0</v>
      </c>
      <c r="G104" s="102"/>
      <c r="H104" s="307"/>
    </row>
    <row r="105" spans="1:9" s="4" customFormat="1" ht="13.5" outlineLevel="3" thickBot="1" x14ac:dyDescent="0.25">
      <c r="A105" s="180"/>
      <c r="B105" s="474" t="s">
        <v>129</v>
      </c>
      <c r="C105" s="475"/>
      <c r="D105" s="476"/>
      <c r="E105" s="120"/>
      <c r="F105" s="39"/>
      <c r="G105" s="39"/>
      <c r="H105" s="50"/>
      <c r="I105" s="13"/>
    </row>
    <row r="106" spans="1:9" s="4" customFormat="1" ht="13.5" outlineLevel="3" thickBot="1" x14ac:dyDescent="0.25">
      <c r="A106" s="181"/>
      <c r="B106" s="182"/>
      <c r="C106" s="106"/>
      <c r="D106" s="183"/>
      <c r="E106" s="39"/>
      <c r="F106" s="39"/>
      <c r="G106" s="39"/>
      <c r="H106" s="50"/>
      <c r="I106" s="13"/>
    </row>
    <row r="107" spans="1:9" s="4" customFormat="1" ht="13.5" outlineLevel="3" thickBot="1" x14ac:dyDescent="0.25">
      <c r="A107" s="184" t="s">
        <v>38</v>
      </c>
      <c r="B107" s="142" t="s">
        <v>60</v>
      </c>
      <c r="C107" s="143" t="s">
        <v>56</v>
      </c>
      <c r="D107" s="185">
        <f>D104+D36</f>
        <v>0</v>
      </c>
      <c r="E107" s="186" t="s">
        <v>60</v>
      </c>
      <c r="F107" s="124">
        <f>F104+F36</f>
        <v>0</v>
      </c>
      <c r="G107" s="40"/>
      <c r="H107" s="307"/>
    </row>
    <row r="108" spans="1:9" s="25" customFormat="1" ht="26.25" outlineLevel="3" thickBot="1" x14ac:dyDescent="0.25">
      <c r="A108" s="187"/>
      <c r="B108" s="188" t="s">
        <v>130</v>
      </c>
      <c r="C108" s="189"/>
      <c r="D108" s="190"/>
      <c r="E108" s="191"/>
      <c r="F108" s="104"/>
      <c r="G108" s="104"/>
      <c r="H108" s="307"/>
    </row>
    <row r="109" spans="1:9" s="10" customFormat="1" ht="13.5" outlineLevel="3" thickBot="1" x14ac:dyDescent="0.25">
      <c r="A109" s="192"/>
      <c r="B109" s="139"/>
      <c r="C109" s="128"/>
      <c r="D109" s="193"/>
      <c r="E109" s="130"/>
      <c r="F109" s="130"/>
      <c r="G109" s="130"/>
      <c r="H109" s="447"/>
    </row>
    <row r="110" spans="1:9" s="4" customFormat="1" ht="13.5" outlineLevel="3" thickBot="1" x14ac:dyDescent="0.25">
      <c r="A110" s="194" t="s">
        <v>39</v>
      </c>
      <c r="B110" s="195" t="s">
        <v>61</v>
      </c>
      <c r="C110" s="196" t="s">
        <v>76</v>
      </c>
      <c r="D110" s="197"/>
      <c r="E110" s="60"/>
      <c r="F110" s="60"/>
      <c r="G110" s="60"/>
      <c r="H110" s="448"/>
    </row>
    <row r="111" spans="1:9" s="4" customFormat="1" ht="13.5" outlineLevel="3" thickTop="1" x14ac:dyDescent="0.2">
      <c r="A111" s="198"/>
      <c r="B111" s="199"/>
      <c r="C111" s="200"/>
      <c r="D111" s="201"/>
      <c r="E111" s="26" t="s">
        <v>43</v>
      </c>
      <c r="F111" s="27"/>
      <c r="G111" s="202"/>
      <c r="H111" s="449"/>
    </row>
    <row r="112" spans="1:9" s="4" customFormat="1" outlineLevel="3" x14ac:dyDescent="0.2">
      <c r="A112" s="203"/>
      <c r="B112" s="66"/>
      <c r="C112" s="67"/>
      <c r="D112" s="70"/>
      <c r="E112" s="8" t="s">
        <v>43</v>
      </c>
      <c r="F112" s="9"/>
      <c r="G112" s="151"/>
      <c r="H112" s="442"/>
    </row>
    <row r="113" spans="1:8" s="4" customFormat="1" outlineLevel="3" x14ac:dyDescent="0.2">
      <c r="A113" s="204"/>
      <c r="B113" s="69"/>
      <c r="C113" s="68"/>
      <c r="D113" s="70"/>
      <c r="E113" s="8" t="s">
        <v>43</v>
      </c>
      <c r="F113" s="9"/>
      <c r="G113" s="151"/>
      <c r="H113" s="442"/>
    </row>
    <row r="114" spans="1:8" s="4" customFormat="1" outlineLevel="3" x14ac:dyDescent="0.2">
      <c r="A114" s="203"/>
      <c r="B114" s="66"/>
      <c r="C114" s="67"/>
      <c r="D114" s="70"/>
      <c r="E114" s="8" t="s">
        <v>43</v>
      </c>
      <c r="F114" s="9"/>
      <c r="G114" s="151"/>
      <c r="H114" s="442"/>
    </row>
    <row r="115" spans="1:8" s="4" customFormat="1" ht="13.5" outlineLevel="3" thickBot="1" x14ac:dyDescent="0.25">
      <c r="A115" s="204"/>
      <c r="B115" s="69"/>
      <c r="C115" s="68"/>
      <c r="D115" s="70"/>
      <c r="E115" s="8" t="s">
        <v>43</v>
      </c>
      <c r="F115" s="9"/>
      <c r="G115" s="151"/>
      <c r="H115" s="442"/>
    </row>
    <row r="116" spans="1:8" s="4" customFormat="1" ht="13.5" outlineLevel="2" thickBot="1" x14ac:dyDescent="0.25">
      <c r="A116" s="205" t="s">
        <v>40</v>
      </c>
      <c r="B116" s="206" t="s">
        <v>123</v>
      </c>
      <c r="C116" s="207"/>
      <c r="D116" s="235">
        <v>0</v>
      </c>
      <c r="E116" s="209" t="s">
        <v>44</v>
      </c>
      <c r="F116" s="208">
        <f>SUM(F111:F115)</f>
        <v>0</v>
      </c>
      <c r="G116" s="155"/>
      <c r="H116" s="443"/>
    </row>
    <row r="117" spans="1:8" s="4" customFormat="1" ht="13.5" outlineLevel="2" thickTop="1" x14ac:dyDescent="0.2">
      <c r="A117" s="80"/>
      <c r="B117" s="81"/>
      <c r="C117" s="80"/>
      <c r="D117" s="156"/>
      <c r="E117" s="172" t="s">
        <v>45</v>
      </c>
      <c r="F117" s="18" t="str">
        <f>IF(F116=D116,"OK","Error")</f>
        <v>OK</v>
      </c>
      <c r="G117" s="175">
        <f>D116-F116</f>
        <v>0</v>
      </c>
      <c r="H117" s="50"/>
    </row>
    <row r="118" spans="1:8" s="4" customFormat="1" ht="13.5" outlineLevel="2" thickBot="1" x14ac:dyDescent="0.25">
      <c r="A118" s="80"/>
      <c r="B118" s="81"/>
      <c r="C118" s="80"/>
      <c r="D118" s="156"/>
      <c r="E118" s="40"/>
      <c r="F118" s="39"/>
      <c r="G118" s="39"/>
      <c r="H118" s="50"/>
    </row>
    <row r="119" spans="1:8" s="4" customFormat="1" ht="13.5" outlineLevel="3" thickBot="1" x14ac:dyDescent="0.25">
      <c r="A119" s="108" t="s">
        <v>62</v>
      </c>
      <c r="B119" s="109" t="s">
        <v>63</v>
      </c>
      <c r="C119" s="110" t="s">
        <v>76</v>
      </c>
      <c r="D119" s="38"/>
      <c r="E119" s="111"/>
      <c r="F119" s="111"/>
      <c r="G119" s="111"/>
      <c r="H119" s="444"/>
    </row>
    <row r="120" spans="1:8" s="4" customFormat="1" outlineLevel="3" x14ac:dyDescent="0.2">
      <c r="A120" s="204"/>
      <c r="B120" s="69"/>
      <c r="C120" s="68"/>
      <c r="D120" s="70"/>
      <c r="E120" s="8" t="s">
        <v>43</v>
      </c>
      <c r="F120" s="9"/>
      <c r="G120" s="151"/>
      <c r="H120" s="442"/>
    </row>
    <row r="121" spans="1:8" s="4" customFormat="1" outlineLevel="3" x14ac:dyDescent="0.2">
      <c r="A121" s="203"/>
      <c r="B121" s="66"/>
      <c r="C121" s="67"/>
      <c r="D121" s="70"/>
      <c r="E121" s="8" t="s">
        <v>43</v>
      </c>
      <c r="F121" s="9"/>
      <c r="G121" s="151"/>
      <c r="H121" s="442"/>
    </row>
    <row r="122" spans="1:8" s="4" customFormat="1" outlineLevel="3" x14ac:dyDescent="0.2">
      <c r="A122" s="204"/>
      <c r="B122" s="69"/>
      <c r="C122" s="68"/>
      <c r="D122" s="70"/>
      <c r="E122" s="8" t="s">
        <v>43</v>
      </c>
      <c r="F122" s="9"/>
      <c r="G122" s="151"/>
      <c r="H122" s="442"/>
    </row>
    <row r="123" spans="1:8" s="4" customFormat="1" outlineLevel="3" x14ac:dyDescent="0.2">
      <c r="A123" s="203"/>
      <c r="B123" s="66"/>
      <c r="C123" s="67"/>
      <c r="D123" s="70"/>
      <c r="E123" s="8" t="s">
        <v>43</v>
      </c>
      <c r="F123" s="9"/>
      <c r="G123" s="151"/>
      <c r="H123" s="442"/>
    </row>
    <row r="124" spans="1:8" s="4" customFormat="1" ht="13.5" outlineLevel="3" thickBot="1" x14ac:dyDescent="0.25">
      <c r="A124" s="204"/>
      <c r="B124" s="69"/>
      <c r="C124" s="68"/>
      <c r="D124" s="70"/>
      <c r="E124" s="8" t="s">
        <v>43</v>
      </c>
      <c r="F124" s="9"/>
      <c r="G124" s="151"/>
      <c r="H124" s="442"/>
    </row>
    <row r="125" spans="1:8" s="4" customFormat="1" ht="26.25" outlineLevel="2" thickBot="1" x14ac:dyDescent="0.25">
      <c r="A125" s="210" t="s">
        <v>64</v>
      </c>
      <c r="B125" s="206" t="s">
        <v>154</v>
      </c>
      <c r="C125" s="207"/>
      <c r="D125" s="235">
        <v>0</v>
      </c>
      <c r="E125" s="209" t="s">
        <v>44</v>
      </c>
      <c r="F125" s="208">
        <f>SUM(F120:F124)</f>
        <v>0</v>
      </c>
      <c r="G125" s="155"/>
      <c r="H125" s="443"/>
    </row>
    <row r="126" spans="1:8" s="4" customFormat="1" ht="13.5" outlineLevel="2" thickTop="1" x14ac:dyDescent="0.2">
      <c r="A126" s="80"/>
      <c r="B126" s="81"/>
      <c r="C126" s="80"/>
      <c r="D126" s="156"/>
      <c r="E126" s="172" t="s">
        <v>45</v>
      </c>
      <c r="F126" s="18" t="str">
        <f>IF(F125=D125,"OK","Error")</f>
        <v>OK</v>
      </c>
      <c r="G126" s="175">
        <f>D125-F125</f>
        <v>0</v>
      </c>
      <c r="H126" s="50"/>
    </row>
    <row r="127" spans="1:8" s="4" customFormat="1" ht="13.5" outlineLevel="2" thickBot="1" x14ac:dyDescent="0.25">
      <c r="A127" s="80"/>
      <c r="B127" s="81"/>
      <c r="C127" s="80"/>
      <c r="D127" s="211"/>
      <c r="E127" s="211"/>
      <c r="F127" s="211"/>
      <c r="G127" s="211"/>
      <c r="H127" s="50"/>
    </row>
    <row r="128" spans="1:8" s="4" customFormat="1" ht="13.5" outlineLevel="3" thickTop="1" x14ac:dyDescent="0.2">
      <c r="A128" s="158"/>
      <c r="B128" s="159"/>
      <c r="C128" s="160"/>
      <c r="D128" s="161"/>
      <c r="E128" s="14" t="s">
        <v>43</v>
      </c>
      <c r="F128" s="15"/>
      <c r="G128" s="162"/>
      <c r="H128" s="449"/>
    </row>
    <row r="129" spans="1:8" s="4" customFormat="1" outlineLevel="3" x14ac:dyDescent="0.2">
      <c r="A129" s="163"/>
      <c r="B129" s="89"/>
      <c r="C129" s="90"/>
      <c r="D129" s="93"/>
      <c r="E129" s="16" t="s">
        <v>43</v>
      </c>
      <c r="F129" s="17"/>
      <c r="G129" s="164"/>
      <c r="H129" s="442"/>
    </row>
    <row r="130" spans="1:8" s="4" customFormat="1" outlineLevel="3" x14ac:dyDescent="0.2">
      <c r="A130" s="165"/>
      <c r="B130" s="94"/>
      <c r="C130" s="91"/>
      <c r="D130" s="93"/>
      <c r="E130" s="16" t="s">
        <v>43</v>
      </c>
      <c r="F130" s="17"/>
      <c r="G130" s="164"/>
      <c r="H130" s="442"/>
    </row>
    <row r="131" spans="1:8" s="4" customFormat="1" outlineLevel="3" x14ac:dyDescent="0.2">
      <c r="A131" s="163"/>
      <c r="B131" s="89"/>
      <c r="C131" s="90"/>
      <c r="D131" s="93"/>
      <c r="E131" s="16" t="s">
        <v>43</v>
      </c>
      <c r="F131" s="17"/>
      <c r="G131" s="164"/>
      <c r="H131" s="442"/>
    </row>
    <row r="132" spans="1:8" s="4" customFormat="1" ht="13.5" outlineLevel="3" thickBot="1" x14ac:dyDescent="0.25">
      <c r="A132" s="165"/>
      <c r="B132" s="94"/>
      <c r="C132" s="91"/>
      <c r="D132" s="93"/>
      <c r="E132" s="16" t="s">
        <v>43</v>
      </c>
      <c r="F132" s="17"/>
      <c r="G132" s="164"/>
      <c r="H132" s="442"/>
    </row>
    <row r="133" spans="1:8" s="4" customFormat="1" ht="26.25" outlineLevel="2" thickBot="1" x14ac:dyDescent="0.25">
      <c r="A133" s="212" t="s">
        <v>65</v>
      </c>
      <c r="B133" s="213" t="s">
        <v>155</v>
      </c>
      <c r="C133" s="214"/>
      <c r="D133" s="305">
        <v>0</v>
      </c>
      <c r="E133" s="169" t="s">
        <v>44</v>
      </c>
      <c r="F133" s="170">
        <f>SUM(F128:F132)</f>
        <v>0</v>
      </c>
      <c r="G133" s="215"/>
      <c r="H133" s="443"/>
    </row>
    <row r="134" spans="1:8" s="4" customFormat="1" ht="13.5" outlineLevel="2" thickTop="1" x14ac:dyDescent="0.2">
      <c r="A134" s="80"/>
      <c r="B134" s="81"/>
      <c r="C134" s="80"/>
      <c r="D134" s="156"/>
      <c r="E134" s="172" t="s">
        <v>45</v>
      </c>
      <c r="F134" s="18" t="str">
        <f>IF(F133=D133,"OK","Error")</f>
        <v>OK</v>
      </c>
      <c r="G134" s="175">
        <f>D133-F133</f>
        <v>0</v>
      </c>
      <c r="H134" s="50"/>
    </row>
    <row r="135" spans="1:8" s="4" customFormat="1" ht="13.5" outlineLevel="2" thickBot="1" x14ac:dyDescent="0.25">
      <c r="A135" s="80"/>
      <c r="B135" s="81"/>
      <c r="C135" s="80"/>
      <c r="D135" s="157"/>
      <c r="E135" s="40"/>
      <c r="F135" s="39"/>
      <c r="G135" s="39"/>
      <c r="H135" s="50"/>
    </row>
    <row r="136" spans="1:8" s="4" customFormat="1" ht="13.5" outlineLevel="3" thickTop="1" x14ac:dyDescent="0.2">
      <c r="A136" s="198"/>
      <c r="B136" s="199"/>
      <c r="C136" s="200"/>
      <c r="D136" s="201"/>
      <c r="E136" s="26" t="s">
        <v>43</v>
      </c>
      <c r="F136" s="27"/>
      <c r="G136" s="202"/>
      <c r="H136" s="449"/>
    </row>
    <row r="137" spans="1:8" s="4" customFormat="1" outlineLevel="3" x14ac:dyDescent="0.2">
      <c r="A137" s="203"/>
      <c r="B137" s="66"/>
      <c r="C137" s="67"/>
      <c r="D137" s="70"/>
      <c r="E137" s="8" t="s">
        <v>43</v>
      </c>
      <c r="F137" s="9"/>
      <c r="G137" s="151"/>
      <c r="H137" s="442"/>
    </row>
    <row r="138" spans="1:8" s="4" customFormat="1" outlineLevel="3" x14ac:dyDescent="0.2">
      <c r="A138" s="204"/>
      <c r="B138" s="69"/>
      <c r="C138" s="68"/>
      <c r="D138" s="70"/>
      <c r="E138" s="8" t="s">
        <v>43</v>
      </c>
      <c r="F138" s="9"/>
      <c r="G138" s="151"/>
      <c r="H138" s="442"/>
    </row>
    <row r="139" spans="1:8" s="4" customFormat="1" outlineLevel="3" x14ac:dyDescent="0.2">
      <c r="A139" s="203"/>
      <c r="B139" s="66"/>
      <c r="C139" s="67"/>
      <c r="D139" s="70"/>
      <c r="E139" s="8" t="s">
        <v>43</v>
      </c>
      <c r="F139" s="9"/>
      <c r="G139" s="151"/>
      <c r="H139" s="442"/>
    </row>
    <row r="140" spans="1:8" s="4" customFormat="1" ht="13.5" outlineLevel="3" thickBot="1" x14ac:dyDescent="0.25">
      <c r="A140" s="204"/>
      <c r="B140" s="69"/>
      <c r="C140" s="68"/>
      <c r="D140" s="70"/>
      <c r="E140" s="8" t="s">
        <v>43</v>
      </c>
      <c r="F140" s="9"/>
      <c r="G140" s="151"/>
      <c r="H140" s="442"/>
    </row>
    <row r="141" spans="1:8" s="4" customFormat="1" ht="26.25" outlineLevel="2" thickBot="1" x14ac:dyDescent="0.25">
      <c r="A141" s="210" t="s">
        <v>66</v>
      </c>
      <c r="B141" s="206" t="s">
        <v>156</v>
      </c>
      <c r="C141" s="207"/>
      <c r="D141" s="235">
        <v>0</v>
      </c>
      <c r="E141" s="209" t="s">
        <v>44</v>
      </c>
      <c r="F141" s="208">
        <f>SUM(F136:F140)</f>
        <v>0</v>
      </c>
      <c r="G141" s="155"/>
      <c r="H141" s="443"/>
    </row>
    <row r="142" spans="1:8" s="4" customFormat="1" ht="13.5" outlineLevel="2" thickTop="1" x14ac:dyDescent="0.2">
      <c r="A142" s="80"/>
      <c r="B142" s="81"/>
      <c r="C142" s="80"/>
      <c r="D142" s="156"/>
      <c r="E142" s="172" t="s">
        <v>45</v>
      </c>
      <c r="F142" s="18" t="str">
        <f>IF(F141=D141,"OK","Error")</f>
        <v>OK</v>
      </c>
      <c r="G142" s="175">
        <f>D141-F141</f>
        <v>0</v>
      </c>
      <c r="H142" s="50"/>
    </row>
    <row r="143" spans="1:8" s="4" customFormat="1" ht="13.5" outlineLevel="2" thickBot="1" x14ac:dyDescent="0.25">
      <c r="A143" s="80"/>
      <c r="B143" s="81"/>
      <c r="C143" s="80"/>
      <c r="D143" s="211"/>
      <c r="E143" s="216"/>
      <c r="F143" s="211"/>
      <c r="G143" s="211"/>
      <c r="H143" s="50"/>
    </row>
    <row r="144" spans="1:8" s="4" customFormat="1" ht="13.5" outlineLevel="4" thickTop="1" x14ac:dyDescent="0.2">
      <c r="A144" s="158"/>
      <c r="B144" s="159"/>
      <c r="C144" s="160"/>
      <c r="D144" s="161"/>
      <c r="E144" s="14" t="s">
        <v>43</v>
      </c>
      <c r="F144" s="15"/>
      <c r="G144" s="162"/>
      <c r="H144" s="449"/>
    </row>
    <row r="145" spans="1:8" s="4" customFormat="1" outlineLevel="4" x14ac:dyDescent="0.2">
      <c r="A145" s="163"/>
      <c r="B145" s="89"/>
      <c r="C145" s="90"/>
      <c r="D145" s="93"/>
      <c r="E145" s="16" t="s">
        <v>43</v>
      </c>
      <c r="F145" s="17"/>
      <c r="G145" s="164"/>
      <c r="H145" s="442"/>
    </row>
    <row r="146" spans="1:8" s="4" customFormat="1" outlineLevel="4" x14ac:dyDescent="0.2">
      <c r="A146" s="165"/>
      <c r="B146" s="94"/>
      <c r="C146" s="91"/>
      <c r="D146" s="93"/>
      <c r="E146" s="16" t="s">
        <v>43</v>
      </c>
      <c r="F146" s="17"/>
      <c r="G146" s="164"/>
      <c r="H146" s="442"/>
    </row>
    <row r="147" spans="1:8" s="4" customFormat="1" outlineLevel="4" x14ac:dyDescent="0.2">
      <c r="A147" s="163"/>
      <c r="B147" s="89"/>
      <c r="C147" s="90"/>
      <c r="D147" s="93"/>
      <c r="E147" s="16" t="s">
        <v>43</v>
      </c>
      <c r="F147" s="17"/>
      <c r="G147" s="164"/>
      <c r="H147" s="442"/>
    </row>
    <row r="148" spans="1:8" s="4" customFormat="1" ht="13.5" outlineLevel="4" thickBot="1" x14ac:dyDescent="0.25">
      <c r="A148" s="165"/>
      <c r="B148" s="94"/>
      <c r="C148" s="91"/>
      <c r="D148" s="93"/>
      <c r="E148" s="16" t="s">
        <v>43</v>
      </c>
      <c r="F148" s="17"/>
      <c r="G148" s="164"/>
      <c r="H148" s="442"/>
    </row>
    <row r="149" spans="1:8" s="4" customFormat="1" ht="51.75" outlineLevel="3" thickBot="1" x14ac:dyDescent="0.25">
      <c r="A149" s="212" t="s">
        <v>67</v>
      </c>
      <c r="B149" s="217" t="s">
        <v>157</v>
      </c>
      <c r="C149" s="214"/>
      <c r="D149" s="305">
        <v>0</v>
      </c>
      <c r="E149" s="169" t="s">
        <v>44</v>
      </c>
      <c r="F149" s="170">
        <f>SUM(F144:F148)</f>
        <v>0</v>
      </c>
      <c r="G149" s="215"/>
      <c r="H149" s="443"/>
    </row>
    <row r="150" spans="1:8" s="4" customFormat="1" ht="13.5" outlineLevel="3" thickTop="1" x14ac:dyDescent="0.2">
      <c r="A150" s="80"/>
      <c r="B150" s="81"/>
      <c r="C150" s="80"/>
      <c r="D150" s="156"/>
      <c r="E150" s="172" t="s">
        <v>45</v>
      </c>
      <c r="F150" s="18" t="str">
        <f>IF(F149=D149,"OK","Error")</f>
        <v>OK</v>
      </c>
      <c r="G150" s="175">
        <f>D149-F149</f>
        <v>0</v>
      </c>
      <c r="H150" s="50"/>
    </row>
    <row r="151" spans="1:8" s="4" customFormat="1" ht="13.5" outlineLevel="3" thickBot="1" x14ac:dyDescent="0.25">
      <c r="A151" s="80"/>
      <c r="B151" s="81"/>
      <c r="C151" s="80"/>
      <c r="D151" s="157"/>
      <c r="E151" s="40"/>
      <c r="F151" s="39"/>
      <c r="G151" s="39"/>
      <c r="H151" s="50"/>
    </row>
    <row r="152" spans="1:8" s="4" customFormat="1" ht="13.5" outlineLevel="4" thickTop="1" x14ac:dyDescent="0.2">
      <c r="A152" s="198"/>
      <c r="B152" s="199"/>
      <c r="C152" s="200"/>
      <c r="D152" s="201"/>
      <c r="E152" s="26" t="s">
        <v>43</v>
      </c>
      <c r="F152" s="27"/>
      <c r="G152" s="202"/>
      <c r="H152" s="449"/>
    </row>
    <row r="153" spans="1:8" s="4" customFormat="1" outlineLevel="4" x14ac:dyDescent="0.2">
      <c r="A153" s="203"/>
      <c r="B153" s="66"/>
      <c r="C153" s="67"/>
      <c r="D153" s="70"/>
      <c r="E153" s="8" t="s">
        <v>43</v>
      </c>
      <c r="F153" s="9"/>
      <c r="G153" s="151"/>
      <c r="H153" s="442"/>
    </row>
    <row r="154" spans="1:8" s="4" customFormat="1" outlineLevel="4" x14ac:dyDescent="0.2">
      <c r="A154" s="204"/>
      <c r="B154" s="69"/>
      <c r="C154" s="68"/>
      <c r="D154" s="70"/>
      <c r="E154" s="8" t="s">
        <v>43</v>
      </c>
      <c r="F154" s="9"/>
      <c r="G154" s="151"/>
      <c r="H154" s="442"/>
    </row>
    <row r="155" spans="1:8" s="4" customFormat="1" outlineLevel="4" x14ac:dyDescent="0.2">
      <c r="A155" s="203"/>
      <c r="B155" s="66"/>
      <c r="C155" s="67"/>
      <c r="D155" s="70"/>
      <c r="E155" s="8" t="s">
        <v>43</v>
      </c>
      <c r="F155" s="9"/>
      <c r="G155" s="151"/>
      <c r="H155" s="442"/>
    </row>
    <row r="156" spans="1:8" s="4" customFormat="1" ht="13.5" outlineLevel="4" thickBot="1" x14ac:dyDescent="0.25">
      <c r="A156" s="204"/>
      <c r="B156" s="69"/>
      <c r="C156" s="68"/>
      <c r="D156" s="70"/>
      <c r="E156" s="8" t="s">
        <v>43</v>
      </c>
      <c r="F156" s="9"/>
      <c r="G156" s="151"/>
      <c r="H156" s="442"/>
    </row>
    <row r="157" spans="1:8" s="4" customFormat="1" ht="26.25" customHeight="1" outlineLevel="3" thickBot="1" x14ac:dyDescent="0.25">
      <c r="A157" s="210" t="s">
        <v>68</v>
      </c>
      <c r="B157" s="206" t="s">
        <v>158</v>
      </c>
      <c r="C157" s="207"/>
      <c r="D157" s="235">
        <v>0</v>
      </c>
      <c r="E157" s="209" t="s">
        <v>44</v>
      </c>
      <c r="F157" s="208">
        <f>SUM(F152:F156)</f>
        <v>0</v>
      </c>
      <c r="G157" s="155"/>
      <c r="H157" s="443"/>
    </row>
    <row r="158" spans="1:8" s="4" customFormat="1" ht="13.5" outlineLevel="3" thickTop="1" x14ac:dyDescent="0.2">
      <c r="A158" s="80"/>
      <c r="B158" s="81"/>
      <c r="C158" s="80"/>
      <c r="D158" s="156"/>
      <c r="E158" s="172" t="s">
        <v>45</v>
      </c>
      <c r="F158" s="18" t="str">
        <f>IF(F157=D157,"OK","Error")</f>
        <v>OK</v>
      </c>
      <c r="G158" s="175">
        <f>D157-F157</f>
        <v>0</v>
      </c>
      <c r="H158" s="50"/>
    </row>
    <row r="159" spans="1:8" s="4" customFormat="1" ht="13.5" outlineLevel="3" thickBot="1" x14ac:dyDescent="0.25">
      <c r="A159" s="80"/>
      <c r="B159" s="81"/>
      <c r="C159" s="80"/>
      <c r="D159" s="211"/>
      <c r="E159" s="216"/>
      <c r="F159" s="211"/>
      <c r="G159" s="211"/>
      <c r="H159" s="50"/>
    </row>
    <row r="160" spans="1:8" s="4" customFormat="1" ht="13.5" outlineLevel="4" thickTop="1" x14ac:dyDescent="0.2">
      <c r="A160" s="158"/>
      <c r="B160" s="159"/>
      <c r="C160" s="160"/>
      <c r="D160" s="161"/>
      <c r="E160" s="14" t="s">
        <v>43</v>
      </c>
      <c r="F160" s="15"/>
      <c r="G160" s="162"/>
      <c r="H160" s="441"/>
    </row>
    <row r="161" spans="1:10" s="4" customFormat="1" outlineLevel="4" x14ac:dyDescent="0.2">
      <c r="A161" s="163"/>
      <c r="B161" s="89"/>
      <c r="C161" s="90"/>
      <c r="D161" s="93"/>
      <c r="E161" s="16" t="s">
        <v>43</v>
      </c>
      <c r="F161" s="17"/>
      <c r="G161" s="164"/>
      <c r="H161" s="442"/>
    </row>
    <row r="162" spans="1:10" s="4" customFormat="1" outlineLevel="4" x14ac:dyDescent="0.2">
      <c r="A162" s="165"/>
      <c r="B162" s="94"/>
      <c r="C162" s="91"/>
      <c r="D162" s="93"/>
      <c r="E162" s="16" t="s">
        <v>43</v>
      </c>
      <c r="F162" s="17"/>
      <c r="G162" s="164"/>
      <c r="H162" s="442"/>
    </row>
    <row r="163" spans="1:10" s="4" customFormat="1" outlineLevel="4" x14ac:dyDescent="0.2">
      <c r="A163" s="163"/>
      <c r="B163" s="89"/>
      <c r="C163" s="90"/>
      <c r="D163" s="93"/>
      <c r="E163" s="16" t="s">
        <v>43</v>
      </c>
      <c r="F163" s="17"/>
      <c r="G163" s="164"/>
      <c r="H163" s="442"/>
    </row>
    <row r="164" spans="1:10" s="4" customFormat="1" ht="13.5" outlineLevel="4" thickBot="1" x14ac:dyDescent="0.25">
      <c r="A164" s="165"/>
      <c r="B164" s="94"/>
      <c r="C164" s="91"/>
      <c r="D164" s="93"/>
      <c r="E164" s="16" t="s">
        <v>43</v>
      </c>
      <c r="F164" s="17"/>
      <c r="G164" s="164"/>
      <c r="H164" s="442"/>
    </row>
    <row r="165" spans="1:10" s="4" customFormat="1" ht="13.5" outlineLevel="3" thickBot="1" x14ac:dyDescent="0.25">
      <c r="A165" s="212" t="s">
        <v>69</v>
      </c>
      <c r="B165" s="213" t="s">
        <v>159</v>
      </c>
      <c r="C165" s="214"/>
      <c r="D165" s="305">
        <v>0</v>
      </c>
      <c r="E165" s="169" t="s">
        <v>44</v>
      </c>
      <c r="F165" s="170">
        <f>SUM(F160:F164)</f>
        <v>0</v>
      </c>
      <c r="G165" s="215"/>
      <c r="H165" s="443"/>
    </row>
    <row r="166" spans="1:10" s="4" customFormat="1" ht="13.5" outlineLevel="3" thickTop="1" x14ac:dyDescent="0.2">
      <c r="A166" s="80"/>
      <c r="B166" s="81"/>
      <c r="C166" s="80"/>
      <c r="D166" s="156"/>
      <c r="E166" s="172" t="s">
        <v>45</v>
      </c>
      <c r="F166" s="18" t="str">
        <f>IF(F165=D165,"OK","Error")</f>
        <v>OK</v>
      </c>
      <c r="G166" s="175">
        <f>D165-F165</f>
        <v>0</v>
      </c>
      <c r="H166" s="50"/>
    </row>
    <row r="167" spans="1:10" s="4" customFormat="1" ht="13.5" outlineLevel="3" thickBot="1" x14ac:dyDescent="0.25">
      <c r="A167" s="80"/>
      <c r="B167" s="81"/>
      <c r="C167" s="80"/>
      <c r="D167" s="157"/>
      <c r="E167" s="40"/>
      <c r="F167" s="39"/>
      <c r="G167" s="39"/>
      <c r="H167" s="50"/>
    </row>
    <row r="168" spans="1:10" s="4" customFormat="1" ht="13.5" outlineLevel="4" thickTop="1" x14ac:dyDescent="0.2">
      <c r="A168" s="198"/>
      <c r="B168" s="199"/>
      <c r="C168" s="200"/>
      <c r="D168" s="236"/>
      <c r="E168" s="26" t="s">
        <v>43</v>
      </c>
      <c r="F168" s="27"/>
      <c r="G168" s="202"/>
      <c r="H168" s="442"/>
    </row>
    <row r="169" spans="1:10" s="4" customFormat="1" outlineLevel="4" x14ac:dyDescent="0.2">
      <c r="A169" s="203"/>
      <c r="B169" s="66"/>
      <c r="C169" s="67"/>
      <c r="D169" s="70"/>
      <c r="E169" s="8" t="s">
        <v>43</v>
      </c>
      <c r="F169" s="9"/>
      <c r="G169" s="151"/>
      <c r="H169" s="442"/>
    </row>
    <row r="170" spans="1:10" s="4" customFormat="1" outlineLevel="4" x14ac:dyDescent="0.2">
      <c r="A170" s="204"/>
      <c r="B170" s="69"/>
      <c r="C170" s="68"/>
      <c r="D170" s="70"/>
      <c r="E170" s="8" t="s">
        <v>43</v>
      </c>
      <c r="F170" s="9"/>
      <c r="G170" s="151"/>
      <c r="H170" s="442"/>
    </row>
    <row r="171" spans="1:10" x14ac:dyDescent="0.2">
      <c r="A171" s="203"/>
      <c r="B171" s="66"/>
      <c r="C171" s="67"/>
      <c r="D171" s="70"/>
      <c r="E171" s="8" t="s">
        <v>43</v>
      </c>
      <c r="F171" s="9"/>
      <c r="G171" s="151"/>
      <c r="H171" s="442"/>
      <c r="I171" s="4"/>
      <c r="J171" s="4"/>
    </row>
    <row r="172" spans="1:10" ht="13.5" thickBot="1" x14ac:dyDescent="0.25">
      <c r="A172" s="218"/>
      <c r="B172" s="219"/>
      <c r="C172" s="220"/>
      <c r="D172" s="221"/>
      <c r="E172" s="8" t="s">
        <v>43</v>
      </c>
      <c r="F172" s="9"/>
      <c r="G172" s="151"/>
      <c r="H172" s="442"/>
      <c r="I172" s="4"/>
      <c r="J172" s="4"/>
    </row>
    <row r="173" spans="1:10" ht="68.25" customHeight="1" thickBot="1" x14ac:dyDescent="0.25">
      <c r="A173" s="337">
        <v>12.7</v>
      </c>
      <c r="B173" s="222" t="s">
        <v>186</v>
      </c>
      <c r="C173" s="223"/>
      <c r="D173" s="306"/>
      <c r="E173" s="209"/>
      <c r="F173" s="153">
        <f>SUM(F168:F172)</f>
        <v>0</v>
      </c>
      <c r="G173" s="155"/>
      <c r="H173" s="445"/>
      <c r="I173" s="4"/>
      <c r="J173" s="4"/>
    </row>
    <row r="174" spans="1:10" ht="13.5" thickTop="1" x14ac:dyDescent="0.2">
      <c r="A174" s="80"/>
      <c r="B174" s="81"/>
      <c r="C174" s="80"/>
      <c r="D174" s="156"/>
      <c r="E174" s="172" t="s">
        <v>45</v>
      </c>
      <c r="F174" s="18" t="str">
        <f>IF(F173=D173,"OK","Error")</f>
        <v>OK</v>
      </c>
      <c r="G174" s="175">
        <f>D173-F173</f>
        <v>0</v>
      </c>
      <c r="H174" s="50"/>
    </row>
    <row r="175" spans="1:10" s="4" customFormat="1" ht="13.5" outlineLevel="3" thickBot="1" x14ac:dyDescent="0.25">
      <c r="A175" s="80"/>
      <c r="B175" s="81"/>
      <c r="C175" s="80"/>
      <c r="D175" s="157"/>
      <c r="E175" s="40"/>
      <c r="F175" s="39"/>
      <c r="G175" s="39"/>
      <c r="H175" s="50"/>
    </row>
    <row r="176" spans="1:10" s="4" customFormat="1" ht="13.5" outlineLevel="4" thickTop="1" x14ac:dyDescent="0.2">
      <c r="A176" s="198"/>
      <c r="B176" s="199"/>
      <c r="C176" s="200"/>
      <c r="D176" s="236"/>
      <c r="E176" s="26" t="s">
        <v>43</v>
      </c>
      <c r="F176" s="27"/>
      <c r="G176" s="202"/>
      <c r="H176" s="442"/>
    </row>
    <row r="177" spans="1:10" s="4" customFormat="1" outlineLevel="4" x14ac:dyDescent="0.2">
      <c r="A177" s="203"/>
      <c r="B177" s="66"/>
      <c r="C177" s="67"/>
      <c r="D177" s="70"/>
      <c r="E177" s="8" t="s">
        <v>43</v>
      </c>
      <c r="F177" s="9"/>
      <c r="G177" s="151"/>
      <c r="H177" s="442"/>
    </row>
    <row r="178" spans="1:10" s="4" customFormat="1" outlineLevel="4" x14ac:dyDescent="0.2">
      <c r="A178" s="204"/>
      <c r="B178" s="69"/>
      <c r="C178" s="68"/>
      <c r="D178" s="70"/>
      <c r="E178" s="8" t="s">
        <v>43</v>
      </c>
      <c r="F178" s="9"/>
      <c r="G178" s="151"/>
      <c r="H178" s="442"/>
    </row>
    <row r="179" spans="1:10" x14ac:dyDescent="0.2">
      <c r="A179" s="203"/>
      <c r="B179" s="66"/>
      <c r="C179" s="67"/>
      <c r="D179" s="70"/>
      <c r="E179" s="8" t="s">
        <v>43</v>
      </c>
      <c r="F179" s="9"/>
      <c r="G179" s="151"/>
      <c r="H179" s="442"/>
      <c r="I179" s="4"/>
      <c r="J179" s="4"/>
    </row>
    <row r="180" spans="1:10" ht="13.5" thickBot="1" x14ac:dyDescent="0.25">
      <c r="A180" s="218"/>
      <c r="B180" s="219"/>
      <c r="C180" s="220"/>
      <c r="D180" s="221"/>
      <c r="E180" s="8" t="s">
        <v>43</v>
      </c>
      <c r="F180" s="9"/>
      <c r="G180" s="151"/>
      <c r="H180" s="442"/>
      <c r="I180" s="4"/>
      <c r="J180" s="4"/>
    </row>
    <row r="181" spans="1:10" ht="57.75" customHeight="1" thickBot="1" x14ac:dyDescent="0.25">
      <c r="A181" s="337">
        <v>12.8</v>
      </c>
      <c r="B181" s="222" t="s">
        <v>187</v>
      </c>
      <c r="C181" s="223"/>
      <c r="D181" s="306"/>
      <c r="E181" s="209"/>
      <c r="F181" s="153">
        <f>SUM(F176:F180)</f>
        <v>0</v>
      </c>
      <c r="G181" s="155"/>
      <c r="H181" s="445"/>
      <c r="I181" s="4"/>
      <c r="J181" s="4"/>
    </row>
    <row r="182" spans="1:10" ht="13.5" thickTop="1" x14ac:dyDescent="0.2">
      <c r="A182" s="347"/>
      <c r="B182" s="348"/>
      <c r="C182" s="341"/>
      <c r="D182" s="349"/>
      <c r="E182" s="172" t="s">
        <v>45</v>
      </c>
      <c r="F182" s="18" t="str">
        <f>IF(F181=D181,"OK","Error")</f>
        <v>OK</v>
      </c>
      <c r="G182" s="175">
        <f>D181-F181</f>
        <v>0</v>
      </c>
      <c r="H182" s="350"/>
      <c r="I182" s="4"/>
      <c r="J182" s="4"/>
    </row>
    <row r="183" spans="1:10" s="4" customFormat="1" ht="13.5" outlineLevel="3" thickBot="1" x14ac:dyDescent="0.25">
      <c r="A183" s="80"/>
      <c r="B183" s="81"/>
      <c r="C183" s="80"/>
      <c r="D183" s="157"/>
      <c r="E183" s="40"/>
      <c r="F183" s="39"/>
      <c r="G183" s="39"/>
      <c r="H183" s="50"/>
    </row>
    <row r="184" spans="1:10" s="4" customFormat="1" ht="13.5" outlineLevel="4" thickTop="1" x14ac:dyDescent="0.2">
      <c r="A184" s="198"/>
      <c r="B184" s="199"/>
      <c r="C184" s="200"/>
      <c r="D184" s="236"/>
      <c r="E184" s="26" t="s">
        <v>43</v>
      </c>
      <c r="F184" s="27"/>
      <c r="G184" s="202"/>
      <c r="H184" s="442"/>
    </row>
    <row r="185" spans="1:10" s="4" customFormat="1" outlineLevel="4" x14ac:dyDescent="0.2">
      <c r="A185" s="203"/>
      <c r="B185" s="66"/>
      <c r="C185" s="67"/>
      <c r="D185" s="70"/>
      <c r="E185" s="8" t="s">
        <v>43</v>
      </c>
      <c r="F185" s="9"/>
      <c r="G185" s="151"/>
      <c r="H185" s="442"/>
    </row>
    <row r="186" spans="1:10" s="4" customFormat="1" outlineLevel="4" x14ac:dyDescent="0.2">
      <c r="A186" s="204"/>
      <c r="B186" s="69"/>
      <c r="C186" s="68"/>
      <c r="D186" s="70"/>
      <c r="E186" s="8" t="s">
        <v>43</v>
      </c>
      <c r="F186" s="9"/>
      <c r="G186" s="151"/>
      <c r="H186" s="442"/>
    </row>
    <row r="187" spans="1:10" x14ac:dyDescent="0.2">
      <c r="A187" s="203"/>
      <c r="B187" s="66"/>
      <c r="C187" s="67"/>
      <c r="D187" s="70"/>
      <c r="E187" s="8" t="s">
        <v>43</v>
      </c>
      <c r="F187" s="9"/>
      <c r="G187" s="151"/>
      <c r="H187" s="442"/>
      <c r="I187" s="4"/>
      <c r="J187" s="4"/>
    </row>
    <row r="188" spans="1:10" ht="13.5" thickBot="1" x14ac:dyDescent="0.25">
      <c r="A188" s="218"/>
      <c r="B188" s="219"/>
      <c r="C188" s="220"/>
      <c r="D188" s="221"/>
      <c r="E188" s="8" t="s">
        <v>43</v>
      </c>
      <c r="F188" s="9"/>
      <c r="G188" s="151"/>
      <c r="H188" s="442"/>
      <c r="I188" s="4"/>
      <c r="J188" s="4"/>
    </row>
    <row r="189" spans="1:10" ht="77.25" thickBot="1" x14ac:dyDescent="0.25">
      <c r="A189" s="337">
        <v>12.9</v>
      </c>
      <c r="B189" s="222" t="s">
        <v>188</v>
      </c>
      <c r="C189" s="223"/>
      <c r="D189" s="306"/>
      <c r="E189" s="209"/>
      <c r="F189" s="153">
        <f>SUM(F184:F188)</f>
        <v>0</v>
      </c>
      <c r="G189" s="155"/>
      <c r="H189" s="445"/>
      <c r="I189" s="4"/>
      <c r="J189" s="4"/>
    </row>
    <row r="190" spans="1:10" s="4" customFormat="1" ht="13.5" outlineLevel="3" thickTop="1" x14ac:dyDescent="0.2">
      <c r="A190" s="80"/>
      <c r="B190" s="81"/>
      <c r="C190" s="80"/>
      <c r="D190" s="156"/>
      <c r="E190" s="172" t="s">
        <v>45</v>
      </c>
      <c r="F190" s="18" t="str">
        <f>IF(F189=D189,"OK","Error")</f>
        <v>OK</v>
      </c>
      <c r="G190" s="175">
        <f>D189-F189</f>
        <v>0</v>
      </c>
      <c r="H190" s="50"/>
    </row>
    <row r="191" spans="1:10" s="4" customFormat="1" ht="13.5" outlineLevel="3" thickBot="1" x14ac:dyDescent="0.25">
      <c r="A191" s="80"/>
      <c r="B191" s="81"/>
      <c r="C191" s="80"/>
      <c r="D191" s="157"/>
      <c r="E191" s="352"/>
      <c r="F191" s="353"/>
      <c r="G191" s="354"/>
      <c r="H191" s="50"/>
    </row>
    <row r="192" spans="1:10" s="4" customFormat="1" ht="13.5" outlineLevel="4" thickTop="1" x14ac:dyDescent="0.2">
      <c r="A192" s="198"/>
      <c r="B192" s="199"/>
      <c r="C192" s="200"/>
      <c r="D192" s="236"/>
      <c r="E192" s="26" t="s">
        <v>43</v>
      </c>
      <c r="F192" s="27"/>
      <c r="G192" s="202"/>
      <c r="H192" s="442"/>
    </row>
    <row r="193" spans="1:10" s="4" customFormat="1" outlineLevel="4" x14ac:dyDescent="0.2">
      <c r="A193" s="203"/>
      <c r="B193" s="66"/>
      <c r="C193" s="67"/>
      <c r="D193" s="70"/>
      <c r="E193" s="8" t="s">
        <v>43</v>
      </c>
      <c r="F193" s="9"/>
      <c r="G193" s="151"/>
      <c r="H193" s="442"/>
    </row>
    <row r="194" spans="1:10" s="4" customFormat="1" outlineLevel="4" x14ac:dyDescent="0.2">
      <c r="A194" s="204"/>
      <c r="B194" s="69"/>
      <c r="C194" s="68"/>
      <c r="D194" s="70"/>
      <c r="E194" s="8" t="s">
        <v>43</v>
      </c>
      <c r="F194" s="9"/>
      <c r="G194" s="151"/>
      <c r="H194" s="442"/>
    </row>
    <row r="195" spans="1:10" x14ac:dyDescent="0.2">
      <c r="A195" s="203"/>
      <c r="B195" s="66"/>
      <c r="C195" s="67"/>
      <c r="D195" s="70"/>
      <c r="E195" s="8" t="s">
        <v>43</v>
      </c>
      <c r="F195" s="9"/>
      <c r="G195" s="151"/>
      <c r="H195" s="442"/>
      <c r="I195" s="4"/>
      <c r="J195" s="4"/>
    </row>
    <row r="196" spans="1:10" ht="13.5" thickBot="1" x14ac:dyDescent="0.25">
      <c r="A196" s="218"/>
      <c r="B196" s="219"/>
      <c r="C196" s="220"/>
      <c r="D196" s="221"/>
      <c r="E196" s="8" t="s">
        <v>43</v>
      </c>
      <c r="F196" s="9"/>
      <c r="G196" s="151"/>
      <c r="H196" s="442"/>
      <c r="I196" s="4"/>
      <c r="J196" s="4"/>
    </row>
    <row r="197" spans="1:10" ht="64.5" thickBot="1" x14ac:dyDescent="0.25">
      <c r="A197" s="351" t="s">
        <v>185</v>
      </c>
      <c r="B197" s="222" t="s">
        <v>189</v>
      </c>
      <c r="C197" s="223"/>
      <c r="D197" s="306"/>
      <c r="E197" s="209"/>
      <c r="F197" s="153">
        <f>SUM(F192:F196)</f>
        <v>0</v>
      </c>
      <c r="G197" s="155"/>
      <c r="H197" s="445"/>
      <c r="I197" s="4"/>
      <c r="J197" s="4"/>
    </row>
    <row r="198" spans="1:10" ht="13.5" thickBot="1" x14ac:dyDescent="0.25">
      <c r="A198" s="80"/>
      <c r="B198" s="81"/>
      <c r="C198" s="80"/>
      <c r="D198" s="156"/>
      <c r="E198" s="76" t="s">
        <v>45</v>
      </c>
      <c r="F198" s="11" t="str">
        <f>IF(F189=D189,"OK","Error")</f>
        <v>OK</v>
      </c>
      <c r="G198" s="79">
        <f>D189-F189</f>
        <v>0</v>
      </c>
      <c r="H198" s="50"/>
    </row>
    <row r="199" spans="1:10" ht="26.25" thickBot="1" x14ac:dyDescent="0.25">
      <c r="A199" s="114" t="s">
        <v>70</v>
      </c>
      <c r="B199" s="115" t="s">
        <v>71</v>
      </c>
      <c r="C199" s="116" t="s">
        <v>56</v>
      </c>
      <c r="D199" s="20">
        <f>D125+D133+D141+D149+D157+D165+D173+D181+D189+D197</f>
        <v>0</v>
      </c>
      <c r="E199" s="115" t="s">
        <v>71</v>
      </c>
      <c r="F199" s="20">
        <f>F125+F133+F141+F149+F157+F165+F173+F181+F189+F197</f>
        <v>0</v>
      </c>
      <c r="G199" s="39"/>
      <c r="H199" s="50"/>
      <c r="I199" s="4"/>
    </row>
    <row r="200" spans="1:10" ht="13.5" thickBot="1" x14ac:dyDescent="0.25">
      <c r="A200" s="224"/>
      <c r="B200" s="468" t="s">
        <v>283</v>
      </c>
      <c r="C200" s="469"/>
      <c r="D200" s="470"/>
      <c r="E200" s="120"/>
      <c r="F200" s="39"/>
      <c r="G200" s="39"/>
      <c r="H200" s="50"/>
      <c r="I200" s="4"/>
    </row>
    <row r="201" spans="1:10" ht="13.5" thickBot="1" x14ac:dyDescent="0.25">
      <c r="A201" s="181"/>
      <c r="B201" s="225"/>
      <c r="C201" s="225"/>
      <c r="D201" s="226"/>
      <c r="E201" s="40"/>
      <c r="F201" s="39"/>
      <c r="G201" s="39"/>
      <c r="H201" s="50"/>
      <c r="I201" s="4"/>
    </row>
    <row r="202" spans="1:10" ht="26.25" thickBot="1" x14ac:dyDescent="0.25">
      <c r="A202" s="184" t="s">
        <v>72</v>
      </c>
      <c r="B202" s="227" t="s">
        <v>73</v>
      </c>
      <c r="C202" s="228" t="s">
        <v>56</v>
      </c>
      <c r="D202" s="124">
        <f>D199+D116</f>
        <v>0</v>
      </c>
      <c r="E202" s="125" t="s">
        <v>73</v>
      </c>
      <c r="F202" s="124">
        <f>F199+F116</f>
        <v>0</v>
      </c>
      <c r="G202" s="39"/>
      <c r="H202" s="50"/>
      <c r="I202" s="4"/>
    </row>
    <row r="203" spans="1:10" s="28" customFormat="1" ht="13.5" thickBot="1" x14ac:dyDescent="0.25">
      <c r="A203" s="224"/>
      <c r="B203" s="471" t="s">
        <v>127</v>
      </c>
      <c r="C203" s="472"/>
      <c r="D203" s="473"/>
      <c r="E203" s="35"/>
      <c r="F203" s="35"/>
      <c r="G203" s="35"/>
      <c r="H203" s="50"/>
      <c r="I203" s="25"/>
    </row>
    <row r="204" spans="1:10" s="28" customFormat="1" ht="13.5" thickBot="1" x14ac:dyDescent="0.25">
      <c r="A204" s="181"/>
      <c r="B204" s="229"/>
      <c r="C204" s="229"/>
      <c r="D204" s="229"/>
      <c r="E204" s="104"/>
      <c r="F204" s="35"/>
      <c r="G204" s="35"/>
      <c r="H204" s="50"/>
      <c r="I204" s="25"/>
    </row>
    <row r="205" spans="1:10" ht="13.5" thickBot="1" x14ac:dyDescent="0.25">
      <c r="A205" s="230" t="s">
        <v>74</v>
      </c>
      <c r="B205" s="142" t="s">
        <v>75</v>
      </c>
      <c r="C205" s="143" t="s">
        <v>56</v>
      </c>
      <c r="D205" s="124">
        <f>D107-D202</f>
        <v>0</v>
      </c>
      <c r="E205" s="125" t="s">
        <v>75</v>
      </c>
      <c r="F205" s="124">
        <f>F107-F202</f>
        <v>0</v>
      </c>
      <c r="G205" s="39"/>
      <c r="H205" s="50"/>
      <c r="I205" s="4"/>
    </row>
    <row r="206" spans="1:10" ht="33" customHeight="1" thickBot="1" x14ac:dyDescent="0.25">
      <c r="A206" s="231"/>
      <c r="B206" s="232" t="s">
        <v>128</v>
      </c>
      <c r="C206" s="233"/>
      <c r="D206" s="234"/>
      <c r="H206" s="450"/>
      <c r="J206" s="30"/>
    </row>
    <row r="207" spans="1:10" x14ac:dyDescent="0.2">
      <c r="H207" s="450"/>
    </row>
    <row r="208" spans="1:10" ht="27" customHeight="1" x14ac:dyDescent="0.2">
      <c r="A208" s="39" t="s">
        <v>46</v>
      </c>
      <c r="B208" s="460" t="s">
        <v>47</v>
      </c>
      <c r="C208" s="460"/>
      <c r="D208" s="460"/>
      <c r="H208" s="450"/>
    </row>
    <row r="209" spans="1:8" ht="40.5" customHeight="1" x14ac:dyDescent="0.2">
      <c r="A209" s="39"/>
      <c r="B209" s="460" t="s">
        <v>284</v>
      </c>
      <c r="C209" s="460"/>
      <c r="D209" s="460"/>
      <c r="H209" s="450"/>
    </row>
    <row r="210" spans="1:8" x14ac:dyDescent="0.2">
      <c r="A210" s="39"/>
      <c r="B210" s="338"/>
      <c r="C210" s="339"/>
      <c r="D210" s="339"/>
      <c r="H210" s="450"/>
    </row>
    <row r="211" spans="1:8" ht="27" customHeight="1" x14ac:dyDescent="0.2">
      <c r="A211" s="145" t="s">
        <v>49</v>
      </c>
      <c r="B211" s="461" t="s">
        <v>50</v>
      </c>
      <c r="C211" s="461"/>
      <c r="D211" s="461"/>
      <c r="H211" s="450"/>
    </row>
    <row r="212" spans="1:8" x14ac:dyDescent="0.2">
      <c r="A212" s="39"/>
      <c r="B212" s="338"/>
      <c r="C212" s="339"/>
      <c r="D212" s="339"/>
      <c r="H212" s="450"/>
    </row>
    <row r="213" spans="1:8" x14ac:dyDescent="0.2">
      <c r="H213" s="450"/>
    </row>
    <row r="214" spans="1:8" x14ac:dyDescent="0.2">
      <c r="H214" s="450"/>
    </row>
    <row r="215" spans="1:8" x14ac:dyDescent="0.2">
      <c r="H215" s="29"/>
    </row>
    <row r="216" spans="1:8" x14ac:dyDescent="0.2">
      <c r="H216" s="29"/>
    </row>
    <row r="217" spans="1:8" x14ac:dyDescent="0.2">
      <c r="H217" s="29"/>
    </row>
    <row r="218" spans="1:8" x14ac:dyDescent="0.2">
      <c r="H218" s="29"/>
    </row>
    <row r="219" spans="1:8" x14ac:dyDescent="0.2">
      <c r="H219" s="29"/>
    </row>
    <row r="220" spans="1:8" x14ac:dyDescent="0.2">
      <c r="H220" s="29"/>
    </row>
    <row r="221" spans="1:8" x14ac:dyDescent="0.2">
      <c r="H221" s="29"/>
    </row>
    <row r="222" spans="1:8" x14ac:dyDescent="0.2">
      <c r="H222" s="29"/>
    </row>
    <row r="223" spans="1:8" x14ac:dyDescent="0.2">
      <c r="H223" s="29"/>
    </row>
    <row r="224" spans="1:8" x14ac:dyDescent="0.2">
      <c r="H224" s="29"/>
    </row>
    <row r="225" spans="8:8" x14ac:dyDescent="0.2">
      <c r="H225" s="29"/>
    </row>
    <row r="226" spans="8:8" x14ac:dyDescent="0.2">
      <c r="H226" s="29"/>
    </row>
    <row r="227" spans="8:8" x14ac:dyDescent="0.2">
      <c r="H227" s="29"/>
    </row>
    <row r="228" spans="8:8" x14ac:dyDescent="0.2">
      <c r="H228" s="29"/>
    </row>
    <row r="229" spans="8:8" x14ac:dyDescent="0.2">
      <c r="H229" s="29"/>
    </row>
    <row r="230" spans="8:8" x14ac:dyDescent="0.2">
      <c r="H230" s="29"/>
    </row>
    <row r="231" spans="8:8" x14ac:dyDescent="0.2">
      <c r="H231" s="29"/>
    </row>
    <row r="232" spans="8:8" x14ac:dyDescent="0.2">
      <c r="H232" s="29"/>
    </row>
    <row r="233" spans="8:8" x14ac:dyDescent="0.2">
      <c r="H233" s="29"/>
    </row>
    <row r="12944" spans="1:3" x14ac:dyDescent="0.2">
      <c r="A12944" s="81"/>
      <c r="B12944" s="81"/>
      <c r="C12944" s="81"/>
    </row>
  </sheetData>
  <mergeCells count="6">
    <mergeCell ref="B211:D211"/>
    <mergeCell ref="B200:D200"/>
    <mergeCell ref="B203:D203"/>
    <mergeCell ref="B105:D105"/>
    <mergeCell ref="B208:D208"/>
    <mergeCell ref="B209:D209"/>
  </mergeCells>
  <conditionalFormatting sqref="F18">
    <cfRule type="containsText" dxfId="171" priority="80" operator="containsText" text="Error">
      <formula>NOT(ISERROR(SEARCH("Error",F18)))</formula>
    </cfRule>
  </conditionalFormatting>
  <conditionalFormatting sqref="G18">
    <cfRule type="cellIs" dxfId="170" priority="79" operator="notEqual">
      <formula>0</formula>
    </cfRule>
  </conditionalFormatting>
  <conditionalFormatting sqref="F10">
    <cfRule type="containsText" dxfId="169" priority="74" operator="containsText" text="Error">
      <formula>NOT(ISERROR(SEARCH("Error",F10)))</formula>
    </cfRule>
  </conditionalFormatting>
  <conditionalFormatting sqref="G10">
    <cfRule type="cellIs" dxfId="168" priority="73" operator="notEqual">
      <formula>0</formula>
    </cfRule>
  </conditionalFormatting>
  <conditionalFormatting sqref="F26">
    <cfRule type="containsText" dxfId="167" priority="38" operator="containsText" text="Error">
      <formula>NOT(ISERROR(SEARCH("Error",F26)))</formula>
    </cfRule>
  </conditionalFormatting>
  <conditionalFormatting sqref="G26">
    <cfRule type="cellIs" dxfId="166" priority="37" operator="notEqual">
      <formula>0</formula>
    </cfRule>
  </conditionalFormatting>
  <conditionalFormatting sqref="F117">
    <cfRule type="containsText" dxfId="165" priority="54" operator="containsText" text="Error">
      <formula>NOT(ISERROR(SEARCH("Error",F117)))</formula>
    </cfRule>
  </conditionalFormatting>
  <conditionalFormatting sqref="G117">
    <cfRule type="cellIs" dxfId="164" priority="53" operator="notEqual">
      <formula>0</formula>
    </cfRule>
  </conditionalFormatting>
  <conditionalFormatting sqref="F134">
    <cfRule type="containsText" dxfId="163" priority="52" operator="containsText" text="Error">
      <formula>NOT(ISERROR(SEARCH("Error",F134)))</formula>
    </cfRule>
  </conditionalFormatting>
  <conditionalFormatting sqref="G134">
    <cfRule type="cellIs" dxfId="162" priority="51" operator="notEqual">
      <formula>0</formula>
    </cfRule>
  </conditionalFormatting>
  <conditionalFormatting sqref="F34">
    <cfRule type="containsText" dxfId="161" priority="40" operator="containsText" text="Error">
      <formula>NOT(ISERROR(SEARCH("Error",F34)))</formula>
    </cfRule>
  </conditionalFormatting>
  <conditionalFormatting sqref="G34">
    <cfRule type="cellIs" dxfId="160" priority="39" operator="notEqual">
      <formula>0</formula>
    </cfRule>
  </conditionalFormatting>
  <conditionalFormatting sqref="F126">
    <cfRule type="containsText" dxfId="159" priority="42" operator="containsText" text="Error">
      <formula>NOT(ISERROR(SEARCH("Error",F126)))</formula>
    </cfRule>
  </conditionalFormatting>
  <conditionalFormatting sqref="G126">
    <cfRule type="cellIs" dxfId="158" priority="41" operator="notEqual">
      <formula>0</formula>
    </cfRule>
  </conditionalFormatting>
  <conditionalFormatting sqref="F54">
    <cfRule type="containsText" dxfId="157" priority="36" operator="containsText" text="Error">
      <formula>NOT(ISERROR(SEARCH("Error",F54)))</formula>
    </cfRule>
  </conditionalFormatting>
  <conditionalFormatting sqref="G54">
    <cfRule type="cellIs" dxfId="156" priority="35" operator="notEqual">
      <formula>0</formula>
    </cfRule>
  </conditionalFormatting>
  <conditionalFormatting sqref="F46">
    <cfRule type="containsText" dxfId="155" priority="34" operator="containsText" text="Error">
      <formula>NOT(ISERROR(SEARCH("Error",F46)))</formula>
    </cfRule>
  </conditionalFormatting>
  <conditionalFormatting sqref="G46">
    <cfRule type="cellIs" dxfId="154" priority="33" operator="notEqual">
      <formula>0</formula>
    </cfRule>
  </conditionalFormatting>
  <conditionalFormatting sqref="F70">
    <cfRule type="containsText" dxfId="153" priority="32" operator="containsText" text="Error">
      <formula>NOT(ISERROR(SEARCH("Error",F70)))</formula>
    </cfRule>
  </conditionalFormatting>
  <conditionalFormatting sqref="G70">
    <cfRule type="cellIs" dxfId="152" priority="31" operator="notEqual">
      <formula>0</formula>
    </cfRule>
  </conditionalFormatting>
  <conditionalFormatting sqref="F62">
    <cfRule type="containsText" dxfId="151" priority="30" operator="containsText" text="Error">
      <formula>NOT(ISERROR(SEARCH("Error",F62)))</formula>
    </cfRule>
  </conditionalFormatting>
  <conditionalFormatting sqref="G62">
    <cfRule type="cellIs" dxfId="150" priority="29" operator="notEqual">
      <formula>0</formula>
    </cfRule>
  </conditionalFormatting>
  <conditionalFormatting sqref="F86">
    <cfRule type="containsText" dxfId="149" priority="28" operator="containsText" text="Error">
      <formula>NOT(ISERROR(SEARCH("Error",F86)))</formula>
    </cfRule>
  </conditionalFormatting>
  <conditionalFormatting sqref="G86">
    <cfRule type="cellIs" dxfId="148" priority="27" operator="notEqual">
      <formula>0</formula>
    </cfRule>
  </conditionalFormatting>
  <conditionalFormatting sqref="F78">
    <cfRule type="containsText" dxfId="147" priority="26" operator="containsText" text="Error">
      <formula>NOT(ISERROR(SEARCH("Error",F78)))</formula>
    </cfRule>
  </conditionalFormatting>
  <conditionalFormatting sqref="G78">
    <cfRule type="cellIs" dxfId="146" priority="25" operator="notEqual">
      <formula>0</formula>
    </cfRule>
  </conditionalFormatting>
  <conditionalFormatting sqref="F166">
    <cfRule type="containsText" dxfId="145" priority="16" operator="containsText" text="Error">
      <formula>NOT(ISERROR(SEARCH("Error",F166)))</formula>
    </cfRule>
  </conditionalFormatting>
  <conditionalFormatting sqref="G166">
    <cfRule type="cellIs" dxfId="144" priority="15" operator="notEqual">
      <formula>0</formula>
    </cfRule>
  </conditionalFormatting>
  <conditionalFormatting sqref="F94">
    <cfRule type="containsText" dxfId="143" priority="22" operator="containsText" text="Error">
      <formula>NOT(ISERROR(SEARCH("Error",F94)))</formula>
    </cfRule>
  </conditionalFormatting>
  <conditionalFormatting sqref="G94">
    <cfRule type="cellIs" dxfId="142" priority="21" operator="notEqual">
      <formula>0</formula>
    </cfRule>
  </conditionalFormatting>
  <conditionalFormatting sqref="F150">
    <cfRule type="containsText" dxfId="141" priority="20" operator="containsText" text="Error">
      <formula>NOT(ISERROR(SEARCH("Error",F150)))</formula>
    </cfRule>
  </conditionalFormatting>
  <conditionalFormatting sqref="G150">
    <cfRule type="cellIs" dxfId="140" priority="19" operator="notEqual">
      <formula>0</formula>
    </cfRule>
  </conditionalFormatting>
  <conditionalFormatting sqref="F142">
    <cfRule type="containsText" dxfId="139" priority="18" operator="containsText" text="Error">
      <formula>NOT(ISERROR(SEARCH("Error",F142)))</formula>
    </cfRule>
  </conditionalFormatting>
  <conditionalFormatting sqref="G142">
    <cfRule type="cellIs" dxfId="138" priority="17" operator="notEqual">
      <formula>0</formula>
    </cfRule>
  </conditionalFormatting>
  <conditionalFormatting sqref="F158">
    <cfRule type="containsText" dxfId="137" priority="14" operator="containsText" text="Error">
      <formula>NOT(ISERROR(SEARCH("Error",F158)))</formula>
    </cfRule>
  </conditionalFormatting>
  <conditionalFormatting sqref="G158">
    <cfRule type="cellIs" dxfId="136" priority="13" operator="notEqual">
      <formula>0</formula>
    </cfRule>
  </conditionalFormatting>
  <conditionalFormatting sqref="F102">
    <cfRule type="containsText" dxfId="135" priority="12" operator="containsText" text="Error">
      <formula>NOT(ISERROR(SEARCH("Error",F102)))</formula>
    </cfRule>
  </conditionalFormatting>
  <conditionalFormatting sqref="G102">
    <cfRule type="cellIs" dxfId="134" priority="11" operator="notEqual">
      <formula>0</formula>
    </cfRule>
  </conditionalFormatting>
  <conditionalFormatting sqref="F174">
    <cfRule type="containsText" dxfId="133" priority="10" operator="containsText" text="Error">
      <formula>NOT(ISERROR(SEARCH("Error",F174)))</formula>
    </cfRule>
  </conditionalFormatting>
  <conditionalFormatting sqref="G174">
    <cfRule type="cellIs" dxfId="132" priority="9" operator="notEqual">
      <formula>0</formula>
    </cfRule>
  </conditionalFormatting>
  <conditionalFormatting sqref="F198">
    <cfRule type="containsText" dxfId="131" priority="6" operator="containsText" text="Error">
      <formula>NOT(ISERROR(SEARCH("Error",F198)))</formula>
    </cfRule>
  </conditionalFormatting>
  <conditionalFormatting sqref="G198">
    <cfRule type="cellIs" dxfId="130" priority="5" operator="notEqual">
      <formula>0</formula>
    </cfRule>
  </conditionalFormatting>
  <conditionalFormatting sqref="G190:G191">
    <cfRule type="cellIs" dxfId="129" priority="1" operator="notEqual">
      <formula>0</formula>
    </cfRule>
  </conditionalFormatting>
  <conditionalFormatting sqref="F182">
    <cfRule type="containsText" dxfId="128" priority="4" operator="containsText" text="Error">
      <formula>NOT(ISERROR(SEARCH("Error",F182)))</formula>
    </cfRule>
  </conditionalFormatting>
  <conditionalFormatting sqref="G182">
    <cfRule type="cellIs" dxfId="127" priority="3" operator="notEqual">
      <formula>0</formula>
    </cfRule>
  </conditionalFormatting>
  <conditionalFormatting sqref="F190:F191">
    <cfRule type="containsText" dxfId="126" priority="2" operator="containsText" text="Error">
      <formula>NOT(ISERROR(SEARCH("Error",F190)))</formula>
    </cfRule>
  </conditionalFormatting>
  <pageMargins left="0.25" right="0.25" top="0.75" bottom="0.75" header="0.3" footer="0.3"/>
  <pageSetup scale="62" fitToHeight="0" orientation="landscape" r:id="rId1"/>
  <headerFooter>
    <oddHeader xml:space="preserve">&amp;C&amp;"Arial,Bold"&amp;12Agency Financial Report to Reclassified Statement of Net Cost Supplemental Crosswalk 
as of September 30, 2020    
</oddHeader>
  </headerFooter>
  <rowBreaks count="3" manualBreakCount="3">
    <brk id="55" max="7" man="1"/>
    <brk id="109" max="7" man="1"/>
    <brk id="1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howOutlineSymbols="0"/>
    <pageSetUpPr fitToPage="1"/>
  </sheetPr>
  <dimension ref="A1:K13774"/>
  <sheetViews>
    <sheetView showOutlineSymbols="0" zoomScale="90" zoomScaleNormal="90" zoomScaleSheetLayoutView="50" zoomScalePageLayoutView="70" workbookViewId="0"/>
  </sheetViews>
  <sheetFormatPr defaultColWidth="39" defaultRowHeight="12.75" outlineLevelRow="4" x14ac:dyDescent="0.2"/>
  <cols>
    <col min="1" max="1" width="7.85546875" style="57" customWidth="1"/>
    <col min="2" max="2" width="27.5703125" style="1" customWidth="1"/>
    <col min="3" max="3" width="11.28515625" style="57" customWidth="1"/>
    <col min="4" max="4" width="39" style="57"/>
    <col min="5" max="5" width="41.140625" style="57" customWidth="1"/>
    <col min="6" max="6" width="20.42578125" style="57" customWidth="1"/>
    <col min="7" max="7" width="25.140625" style="57" customWidth="1"/>
    <col min="8" max="8" width="49.28515625" customWidth="1"/>
  </cols>
  <sheetData>
    <row r="1" spans="1:8" ht="13.5" thickBot="1" x14ac:dyDescent="0.25">
      <c r="A1" s="54" t="s">
        <v>41</v>
      </c>
      <c r="B1" s="55"/>
      <c r="C1" s="54"/>
      <c r="D1" s="54"/>
      <c r="E1" s="56" t="s">
        <v>42</v>
      </c>
      <c r="F1" s="54"/>
      <c r="H1" s="1"/>
    </row>
    <row r="2" spans="1:8" s="4" customFormat="1" ht="26.25" thickBot="1" x14ac:dyDescent="0.25">
      <c r="A2" s="237" t="s">
        <v>0</v>
      </c>
      <c r="B2" s="238" t="s">
        <v>1</v>
      </c>
      <c r="C2" s="238" t="s">
        <v>2</v>
      </c>
      <c r="D2" s="238" t="s">
        <v>48</v>
      </c>
      <c r="E2" s="59" t="s">
        <v>146</v>
      </c>
      <c r="F2" s="325" t="s">
        <v>147</v>
      </c>
      <c r="G2" s="238" t="s">
        <v>125</v>
      </c>
      <c r="H2" s="31" t="s">
        <v>124</v>
      </c>
    </row>
    <row r="3" spans="1:8" s="4" customFormat="1" x14ac:dyDescent="0.2">
      <c r="A3" s="61"/>
      <c r="B3" s="62"/>
      <c r="C3" s="63"/>
      <c r="D3" s="149"/>
      <c r="E3" s="321" t="s">
        <v>43</v>
      </c>
      <c r="F3" s="9"/>
      <c r="G3" s="150"/>
      <c r="H3" s="451"/>
    </row>
    <row r="4" spans="1:8" s="4" customFormat="1" x14ac:dyDescent="0.2">
      <c r="A4" s="65"/>
      <c r="B4" s="66"/>
      <c r="C4" s="67"/>
      <c r="D4" s="70"/>
      <c r="E4" s="321" t="s">
        <v>43</v>
      </c>
      <c r="F4" s="9"/>
      <c r="G4" s="151"/>
      <c r="H4" s="451"/>
    </row>
    <row r="5" spans="1:8" s="4" customFormat="1" x14ac:dyDescent="0.2">
      <c r="A5" s="64"/>
      <c r="B5" s="69"/>
      <c r="C5" s="68"/>
      <c r="D5" s="70"/>
      <c r="E5" s="321" t="s">
        <v>43</v>
      </c>
      <c r="F5" s="9"/>
      <c r="G5" s="151"/>
      <c r="H5" s="451"/>
    </row>
    <row r="6" spans="1:8" s="4" customFormat="1" x14ac:dyDescent="0.2">
      <c r="A6" s="65"/>
      <c r="B6" s="66"/>
      <c r="C6" s="67"/>
      <c r="D6" s="70"/>
      <c r="E6" s="321" t="s">
        <v>43</v>
      </c>
      <c r="F6" s="9"/>
      <c r="G6" s="151"/>
      <c r="H6" s="451"/>
    </row>
    <row r="7" spans="1:8" s="4" customFormat="1" ht="13.5" thickBot="1" x14ac:dyDescent="0.25">
      <c r="A7" s="64"/>
      <c r="B7" s="69"/>
      <c r="C7" s="68"/>
      <c r="D7" s="70"/>
      <c r="E7" s="8" t="s">
        <v>43</v>
      </c>
      <c r="F7" s="9"/>
      <c r="G7" s="151"/>
      <c r="H7" s="442"/>
    </row>
    <row r="8" spans="1:8" s="4" customFormat="1" ht="26.25" thickBot="1" x14ac:dyDescent="0.25">
      <c r="A8" s="71" t="s">
        <v>3</v>
      </c>
      <c r="B8" s="152" t="s">
        <v>131</v>
      </c>
      <c r="C8" s="73"/>
      <c r="D8" s="316">
        <v>0</v>
      </c>
      <c r="E8" s="73" t="s">
        <v>44</v>
      </c>
      <c r="F8" s="309">
        <f>SUM(F3:F7)</f>
        <v>0</v>
      </c>
      <c r="G8" s="239"/>
      <c r="H8" s="443"/>
    </row>
    <row r="9" spans="1:8" s="4" customFormat="1" x14ac:dyDescent="0.2">
      <c r="A9" s="80"/>
      <c r="B9" s="81"/>
      <c r="C9" s="80"/>
      <c r="D9" s="240"/>
      <c r="E9" s="76" t="s">
        <v>45</v>
      </c>
      <c r="F9" s="11" t="str">
        <f>IF(F8=D8,"OK","Error")</f>
        <v>OK</v>
      </c>
      <c r="G9" s="79">
        <f>D8-F8</f>
        <v>0</v>
      </c>
      <c r="H9" s="50"/>
    </row>
    <row r="10" spans="1:8" s="4" customFormat="1" ht="13.5" thickBot="1" x14ac:dyDescent="0.25">
      <c r="A10" s="80"/>
      <c r="B10" s="81"/>
      <c r="C10" s="80"/>
      <c r="D10" s="82"/>
      <c r="E10" s="76"/>
      <c r="F10" s="11"/>
      <c r="G10" s="79"/>
      <c r="H10" s="50"/>
    </row>
    <row r="11" spans="1:8" s="32" customFormat="1" ht="26.25" thickBot="1" x14ac:dyDescent="0.25">
      <c r="A11" s="108" t="s">
        <v>5</v>
      </c>
      <c r="B11" s="109" t="s">
        <v>132</v>
      </c>
      <c r="C11" s="110" t="s">
        <v>4</v>
      </c>
      <c r="D11" s="241"/>
      <c r="E11" s="241"/>
      <c r="F11" s="241"/>
      <c r="G11" s="241"/>
      <c r="H11" s="452"/>
    </row>
    <row r="12" spans="1:8" s="4" customFormat="1" outlineLevel="3" x14ac:dyDescent="0.2">
      <c r="A12" s="83"/>
      <c r="B12" s="84"/>
      <c r="C12" s="85"/>
      <c r="D12" s="87"/>
      <c r="E12" s="33" t="s">
        <v>43</v>
      </c>
      <c r="F12" s="34"/>
      <c r="G12" s="242"/>
      <c r="H12" s="441"/>
    </row>
    <row r="13" spans="1:8" s="4" customFormat="1" outlineLevel="3" x14ac:dyDescent="0.2">
      <c r="A13" s="88"/>
      <c r="B13" s="89"/>
      <c r="C13" s="90"/>
      <c r="D13" s="93"/>
      <c r="E13" s="16" t="s">
        <v>43</v>
      </c>
      <c r="F13" s="17"/>
      <c r="G13" s="164"/>
      <c r="H13" s="442"/>
    </row>
    <row r="14" spans="1:8" s="4" customFormat="1" outlineLevel="3" x14ac:dyDescent="0.2">
      <c r="A14" s="92"/>
      <c r="B14" s="94"/>
      <c r="C14" s="91"/>
      <c r="D14" s="93"/>
      <c r="E14" s="16" t="s">
        <v>43</v>
      </c>
      <c r="F14" s="17"/>
      <c r="G14" s="164"/>
      <c r="H14" s="442"/>
    </row>
    <row r="15" spans="1:8" s="4" customFormat="1" outlineLevel="3" x14ac:dyDescent="0.2">
      <c r="A15" s="88"/>
      <c r="B15" s="89"/>
      <c r="C15" s="90"/>
      <c r="D15" s="93"/>
      <c r="E15" s="16" t="s">
        <v>43</v>
      </c>
      <c r="F15" s="17"/>
      <c r="G15" s="164"/>
      <c r="H15" s="442"/>
    </row>
    <row r="16" spans="1:8" s="4" customFormat="1" ht="13.5" outlineLevel="3" thickBot="1" x14ac:dyDescent="0.25">
      <c r="A16" s="92"/>
      <c r="B16" s="94"/>
      <c r="C16" s="91"/>
      <c r="D16" s="93"/>
      <c r="E16" s="16" t="s">
        <v>43</v>
      </c>
      <c r="F16" s="17"/>
      <c r="G16" s="164"/>
      <c r="H16" s="442"/>
    </row>
    <row r="17" spans="1:8" s="4" customFormat="1" ht="26.25" outlineLevel="3" thickBot="1" x14ac:dyDescent="0.25">
      <c r="A17" s="95" t="s">
        <v>6</v>
      </c>
      <c r="B17" s="243" t="s">
        <v>79</v>
      </c>
      <c r="C17" s="96"/>
      <c r="D17" s="300">
        <v>0</v>
      </c>
      <c r="E17" s="244" t="s">
        <v>44</v>
      </c>
      <c r="F17" s="308">
        <f>SUM(F12:F16)</f>
        <v>0</v>
      </c>
      <c r="G17" s="245"/>
      <c r="H17" s="443"/>
    </row>
    <row r="18" spans="1:8" s="4" customFormat="1" outlineLevel="3" x14ac:dyDescent="0.2">
      <c r="A18" s="76"/>
      <c r="B18" s="77"/>
      <c r="C18" s="76"/>
      <c r="D18" s="246"/>
      <c r="E18" s="76" t="s">
        <v>45</v>
      </c>
      <c r="F18" s="11" t="str">
        <f>IF(F17=D17,"OK","Error")</f>
        <v>OK</v>
      </c>
      <c r="G18" s="79">
        <f>D17-F17</f>
        <v>0</v>
      </c>
      <c r="H18" s="50"/>
    </row>
    <row r="19" spans="1:8" s="4" customFormat="1" ht="13.5" outlineLevel="3" thickBot="1" x14ac:dyDescent="0.25">
      <c r="A19" s="80"/>
      <c r="B19" s="81"/>
      <c r="C19" s="80"/>
      <c r="D19" s="82"/>
      <c r="E19" s="40"/>
      <c r="F19" s="39"/>
      <c r="G19" s="39"/>
      <c r="H19" s="50"/>
    </row>
    <row r="20" spans="1:8" s="4" customFormat="1" outlineLevel="3" x14ac:dyDescent="0.2">
      <c r="A20" s="61"/>
      <c r="B20" s="62"/>
      <c r="C20" s="63"/>
      <c r="D20" s="149"/>
      <c r="E20" s="6" t="s">
        <v>43</v>
      </c>
      <c r="F20" s="7"/>
      <c r="G20" s="150"/>
      <c r="H20" s="441"/>
    </row>
    <row r="21" spans="1:8" s="4" customFormat="1" outlineLevel="3" x14ac:dyDescent="0.2">
      <c r="A21" s="65"/>
      <c r="B21" s="66"/>
      <c r="C21" s="67"/>
      <c r="D21" s="70"/>
      <c r="E21" s="8" t="s">
        <v>43</v>
      </c>
      <c r="F21" s="9"/>
      <c r="G21" s="151"/>
      <c r="H21" s="442"/>
    </row>
    <row r="22" spans="1:8" s="4" customFormat="1" outlineLevel="3" x14ac:dyDescent="0.2">
      <c r="A22" s="64"/>
      <c r="B22" s="69"/>
      <c r="C22" s="68"/>
      <c r="D22" s="70"/>
      <c r="E22" s="8" t="s">
        <v>43</v>
      </c>
      <c r="F22" s="9"/>
      <c r="G22" s="151"/>
      <c r="H22" s="442"/>
    </row>
    <row r="23" spans="1:8" s="4" customFormat="1" outlineLevel="3" x14ac:dyDescent="0.2">
      <c r="A23" s="65"/>
      <c r="B23" s="66"/>
      <c r="C23" s="67"/>
      <c r="D23" s="70"/>
      <c r="E23" s="8" t="s">
        <v>43</v>
      </c>
      <c r="F23" s="9"/>
      <c r="G23" s="151"/>
      <c r="H23" s="442"/>
    </row>
    <row r="24" spans="1:8" s="4" customFormat="1" ht="13.5" outlineLevel="3" thickBot="1" x14ac:dyDescent="0.25">
      <c r="A24" s="64"/>
      <c r="B24" s="69"/>
      <c r="C24" s="68"/>
      <c r="D24" s="70"/>
      <c r="E24" s="8" t="s">
        <v>43</v>
      </c>
      <c r="F24" s="9"/>
      <c r="G24" s="151"/>
      <c r="H24" s="442"/>
    </row>
    <row r="25" spans="1:8" s="4" customFormat="1" ht="26.25" outlineLevel="3" thickBot="1" x14ac:dyDescent="0.25">
      <c r="A25" s="71" t="s">
        <v>7</v>
      </c>
      <c r="B25" s="152" t="s">
        <v>160</v>
      </c>
      <c r="C25" s="73"/>
      <c r="D25" s="146">
        <v>0</v>
      </c>
      <c r="E25" s="209" t="s">
        <v>44</v>
      </c>
      <c r="F25" s="153">
        <f>SUM(F20:F24)</f>
        <v>0</v>
      </c>
      <c r="G25" s="155"/>
      <c r="H25" s="443"/>
    </row>
    <row r="26" spans="1:8" s="4" customFormat="1" outlineLevel="3" x14ac:dyDescent="0.2">
      <c r="A26" s="80"/>
      <c r="B26" s="81"/>
      <c r="C26" s="80"/>
      <c r="D26" s="240"/>
      <c r="E26" s="76" t="s">
        <v>45</v>
      </c>
      <c r="F26" s="11" t="str">
        <f>IF(F25=D25,"OK","Error")</f>
        <v>OK</v>
      </c>
      <c r="G26" s="79">
        <f>D25-F25</f>
        <v>0</v>
      </c>
      <c r="H26" s="50"/>
    </row>
    <row r="27" spans="1:8" s="4" customFormat="1" ht="13.5" outlineLevel="3" thickBot="1" x14ac:dyDescent="0.25">
      <c r="A27" s="80"/>
      <c r="B27" s="81"/>
      <c r="C27" s="80"/>
      <c r="D27" s="82"/>
      <c r="E27" s="99"/>
      <c r="F27" s="39"/>
      <c r="G27" s="39"/>
      <c r="H27" s="50"/>
    </row>
    <row r="28" spans="1:8" s="4" customFormat="1" outlineLevel="3" x14ac:dyDescent="0.2">
      <c r="A28" s="83"/>
      <c r="B28" s="84"/>
      <c r="C28" s="85"/>
      <c r="D28" s="87"/>
      <c r="E28" s="16" t="s">
        <v>43</v>
      </c>
      <c r="F28" s="34"/>
      <c r="G28" s="242"/>
      <c r="H28" s="441"/>
    </row>
    <row r="29" spans="1:8" s="4" customFormat="1" outlineLevel="3" x14ac:dyDescent="0.2">
      <c r="A29" s="88"/>
      <c r="B29" s="89"/>
      <c r="C29" s="90"/>
      <c r="D29" s="93"/>
      <c r="E29" s="16" t="s">
        <v>43</v>
      </c>
      <c r="F29" s="17"/>
      <c r="G29" s="164"/>
      <c r="H29" s="442"/>
    </row>
    <row r="30" spans="1:8" s="4" customFormat="1" outlineLevel="3" x14ac:dyDescent="0.2">
      <c r="A30" s="92"/>
      <c r="B30" s="94"/>
      <c r="C30" s="91"/>
      <c r="D30" s="93"/>
      <c r="E30" s="16" t="s">
        <v>43</v>
      </c>
      <c r="F30" s="17"/>
      <c r="G30" s="164"/>
      <c r="H30" s="442"/>
    </row>
    <row r="31" spans="1:8" s="4" customFormat="1" outlineLevel="3" x14ac:dyDescent="0.2">
      <c r="A31" s="88"/>
      <c r="B31" s="89"/>
      <c r="C31" s="90"/>
      <c r="D31" s="93"/>
      <c r="E31" s="16" t="s">
        <v>43</v>
      </c>
      <c r="F31" s="17"/>
      <c r="G31" s="164"/>
      <c r="H31" s="442"/>
    </row>
    <row r="32" spans="1:8" s="4" customFormat="1" ht="13.5" outlineLevel="3" thickBot="1" x14ac:dyDescent="0.25">
      <c r="A32" s="92"/>
      <c r="B32" s="94"/>
      <c r="C32" s="91"/>
      <c r="D32" s="93"/>
      <c r="E32" s="16" t="s">
        <v>43</v>
      </c>
      <c r="F32" s="17"/>
      <c r="G32" s="164"/>
      <c r="H32" s="442"/>
    </row>
    <row r="33" spans="1:8" s="4" customFormat="1" ht="39" outlineLevel="3" thickBot="1" x14ac:dyDescent="0.25">
      <c r="A33" s="95" t="s">
        <v>8</v>
      </c>
      <c r="B33" s="243" t="s">
        <v>133</v>
      </c>
      <c r="C33" s="96"/>
      <c r="D33" s="300">
        <v>0</v>
      </c>
      <c r="E33" s="244" t="s">
        <v>44</v>
      </c>
      <c r="F33" s="308">
        <f>SUM(F28:F32)</f>
        <v>0</v>
      </c>
      <c r="G33" s="245"/>
      <c r="H33" s="443"/>
    </row>
    <row r="34" spans="1:8" s="4" customFormat="1" outlineLevel="3" x14ac:dyDescent="0.2">
      <c r="A34" s="76"/>
      <c r="B34" s="77"/>
      <c r="C34" s="76"/>
      <c r="D34" s="246"/>
      <c r="E34" s="76" t="s">
        <v>45</v>
      </c>
      <c r="F34" s="11" t="str">
        <f>IF(F33=D33,"OK","Error")</f>
        <v>OK</v>
      </c>
      <c r="G34" s="79">
        <f>D33-F33</f>
        <v>0</v>
      </c>
      <c r="H34" s="50"/>
    </row>
    <row r="35" spans="1:8" s="4" customFormat="1" ht="13.5" outlineLevel="3" thickBot="1" x14ac:dyDescent="0.25">
      <c r="A35" s="80"/>
      <c r="B35" s="81"/>
      <c r="C35" s="80"/>
      <c r="D35" s="82"/>
      <c r="E35" s="107"/>
      <c r="F35" s="39"/>
      <c r="G35" s="39"/>
      <c r="H35" s="50"/>
    </row>
    <row r="36" spans="1:8" s="4" customFormat="1" ht="26.25" outlineLevel="3" thickBot="1" x14ac:dyDescent="0.25">
      <c r="A36" s="108" t="s">
        <v>10</v>
      </c>
      <c r="B36" s="109" t="s">
        <v>80</v>
      </c>
      <c r="C36" s="110" t="s">
        <v>4</v>
      </c>
      <c r="D36" s="111"/>
      <c r="E36" s="111"/>
      <c r="F36" s="111"/>
      <c r="G36" s="111"/>
      <c r="H36" s="444"/>
    </row>
    <row r="37" spans="1:8" s="4" customFormat="1" outlineLevel="3" x14ac:dyDescent="0.2">
      <c r="A37" s="61"/>
      <c r="B37" s="62"/>
      <c r="C37" s="63"/>
      <c r="D37" s="149"/>
      <c r="E37" s="6" t="s">
        <v>43</v>
      </c>
      <c r="F37" s="7"/>
      <c r="G37" s="150"/>
      <c r="H37" s="441"/>
    </row>
    <row r="38" spans="1:8" s="4" customFormat="1" outlineLevel="3" x14ac:dyDescent="0.2">
      <c r="A38" s="65"/>
      <c r="B38" s="66"/>
      <c r="C38" s="67"/>
      <c r="D38" s="70"/>
      <c r="E38" s="8" t="s">
        <v>43</v>
      </c>
      <c r="F38" s="9"/>
      <c r="G38" s="151"/>
      <c r="H38" s="442"/>
    </row>
    <row r="39" spans="1:8" s="4" customFormat="1" outlineLevel="3" x14ac:dyDescent="0.2">
      <c r="A39" s="64"/>
      <c r="B39" s="69"/>
      <c r="C39" s="68"/>
      <c r="D39" s="70"/>
      <c r="E39" s="8" t="s">
        <v>43</v>
      </c>
      <c r="F39" s="9"/>
      <c r="G39" s="151"/>
      <c r="H39" s="442"/>
    </row>
    <row r="40" spans="1:8" s="4" customFormat="1" outlineLevel="3" x14ac:dyDescent="0.2">
      <c r="A40" s="65"/>
      <c r="B40" s="66"/>
      <c r="C40" s="67"/>
      <c r="D40" s="70"/>
      <c r="E40" s="8" t="s">
        <v>43</v>
      </c>
      <c r="F40" s="9"/>
      <c r="G40" s="151"/>
      <c r="H40" s="442"/>
    </row>
    <row r="41" spans="1:8" s="4" customFormat="1" ht="13.5" outlineLevel="3" thickBot="1" x14ac:dyDescent="0.25">
      <c r="A41" s="64"/>
      <c r="B41" s="69"/>
      <c r="C41" s="68"/>
      <c r="D41" s="70"/>
      <c r="E41" s="8" t="s">
        <v>43</v>
      </c>
      <c r="F41" s="9"/>
      <c r="G41" s="151"/>
      <c r="H41" s="442"/>
    </row>
    <row r="42" spans="1:8" s="4" customFormat="1" ht="26.25" outlineLevel="3" thickBot="1" x14ac:dyDescent="0.25">
      <c r="A42" s="71" t="s">
        <v>11</v>
      </c>
      <c r="B42" s="247" t="s">
        <v>161</v>
      </c>
      <c r="C42" s="73"/>
      <c r="D42" s="146">
        <v>0</v>
      </c>
      <c r="E42" s="209" t="s">
        <v>44</v>
      </c>
      <c r="F42" s="153">
        <f>SUM(F37:F41)</f>
        <v>0</v>
      </c>
      <c r="G42" s="248"/>
      <c r="H42" s="443"/>
    </row>
    <row r="43" spans="1:8" s="4" customFormat="1" outlineLevel="3" x14ac:dyDescent="0.2">
      <c r="A43" s="80"/>
      <c r="B43" s="81"/>
      <c r="C43" s="80"/>
      <c r="D43" s="240"/>
      <c r="E43" s="76" t="s">
        <v>45</v>
      </c>
      <c r="F43" s="11" t="str">
        <f>IF(F42=D42,"OK","Error")</f>
        <v>OK</v>
      </c>
      <c r="G43" s="79">
        <f>D42-F42</f>
        <v>0</v>
      </c>
      <c r="H43" s="50"/>
    </row>
    <row r="44" spans="1:8" s="4" customFormat="1" ht="13.5" outlineLevel="3" thickBot="1" x14ac:dyDescent="0.25">
      <c r="A44" s="80"/>
      <c r="B44" s="81"/>
      <c r="C44" s="80"/>
      <c r="D44" s="82"/>
      <c r="E44" s="99"/>
      <c r="F44" s="39"/>
      <c r="G44" s="39"/>
      <c r="H44" s="50"/>
    </row>
    <row r="45" spans="1:8" s="4" customFormat="1" outlineLevel="2" x14ac:dyDescent="0.2">
      <c r="A45" s="83"/>
      <c r="B45" s="84"/>
      <c r="C45" s="85"/>
      <c r="D45" s="87"/>
      <c r="E45" s="16" t="s">
        <v>43</v>
      </c>
      <c r="F45" s="34"/>
      <c r="G45" s="242"/>
      <c r="H45" s="441"/>
    </row>
    <row r="46" spans="1:8" s="4" customFormat="1" outlineLevel="2" x14ac:dyDescent="0.2">
      <c r="A46" s="88"/>
      <c r="B46" s="89"/>
      <c r="C46" s="90"/>
      <c r="D46" s="93"/>
      <c r="E46" s="16" t="s">
        <v>43</v>
      </c>
      <c r="F46" s="17"/>
      <c r="G46" s="164"/>
      <c r="H46" s="442"/>
    </row>
    <row r="47" spans="1:8" s="4" customFormat="1" outlineLevel="2" x14ac:dyDescent="0.2">
      <c r="A47" s="92"/>
      <c r="B47" s="94"/>
      <c r="C47" s="91"/>
      <c r="D47" s="93"/>
      <c r="E47" s="16" t="s">
        <v>43</v>
      </c>
      <c r="F47" s="17"/>
      <c r="G47" s="164"/>
      <c r="H47" s="442"/>
    </row>
    <row r="48" spans="1:8" s="4" customFormat="1" outlineLevel="2" x14ac:dyDescent="0.2">
      <c r="A48" s="88"/>
      <c r="B48" s="89"/>
      <c r="C48" s="90"/>
      <c r="D48" s="93"/>
      <c r="E48" s="16" t="s">
        <v>43</v>
      </c>
      <c r="F48" s="17"/>
      <c r="G48" s="164"/>
      <c r="H48" s="442"/>
    </row>
    <row r="49" spans="1:8" s="4" customFormat="1" ht="13.5" outlineLevel="2" thickBot="1" x14ac:dyDescent="0.25">
      <c r="A49" s="92"/>
      <c r="B49" s="94"/>
      <c r="C49" s="91"/>
      <c r="D49" s="93"/>
      <c r="E49" s="16" t="s">
        <v>43</v>
      </c>
      <c r="F49" s="17"/>
      <c r="G49" s="164"/>
      <c r="H49" s="442"/>
    </row>
    <row r="50" spans="1:8" s="4" customFormat="1" ht="26.25" outlineLevel="2" thickBot="1" x14ac:dyDescent="0.25">
      <c r="A50" s="95" t="s">
        <v>12</v>
      </c>
      <c r="B50" s="243" t="s">
        <v>135</v>
      </c>
      <c r="C50" s="96"/>
      <c r="D50" s="300">
        <v>0</v>
      </c>
      <c r="E50" s="244" t="s">
        <v>44</v>
      </c>
      <c r="F50" s="308">
        <f>SUM(F45:F49)</f>
        <v>0</v>
      </c>
      <c r="G50" s="245"/>
      <c r="H50" s="443"/>
    </row>
    <row r="51" spans="1:8" s="4" customFormat="1" outlineLevel="2" x14ac:dyDescent="0.2">
      <c r="A51" s="76"/>
      <c r="B51" s="77"/>
      <c r="C51" s="76"/>
      <c r="D51" s="246"/>
      <c r="E51" s="76" t="s">
        <v>45</v>
      </c>
      <c r="F51" s="11" t="str">
        <f>IF(F50=D50,"OK","Error")</f>
        <v>OK</v>
      </c>
      <c r="G51" s="79">
        <f>D50-F50</f>
        <v>0</v>
      </c>
      <c r="H51" s="50"/>
    </row>
    <row r="52" spans="1:8" s="4" customFormat="1" ht="13.5" outlineLevel="2" thickBot="1" x14ac:dyDescent="0.25">
      <c r="A52" s="80"/>
      <c r="B52" s="81"/>
      <c r="C52" s="80"/>
      <c r="D52" s="39"/>
      <c r="E52" s="99"/>
      <c r="F52" s="39"/>
      <c r="G52" s="39"/>
      <c r="H52" s="50"/>
    </row>
    <row r="53" spans="1:8" s="4" customFormat="1" outlineLevel="2" x14ac:dyDescent="0.2">
      <c r="A53" s="61"/>
      <c r="B53" s="62"/>
      <c r="C53" s="63"/>
      <c r="D53" s="149"/>
      <c r="E53" s="6" t="s">
        <v>43</v>
      </c>
      <c r="F53" s="7"/>
      <c r="G53" s="150"/>
      <c r="H53" s="441"/>
    </row>
    <row r="54" spans="1:8" s="4" customFormat="1" outlineLevel="2" x14ac:dyDescent="0.2">
      <c r="A54" s="65"/>
      <c r="B54" s="66"/>
      <c r="C54" s="67"/>
      <c r="D54" s="70"/>
      <c r="E54" s="8" t="s">
        <v>43</v>
      </c>
      <c r="F54" s="9"/>
      <c r="G54" s="151"/>
      <c r="H54" s="442"/>
    </row>
    <row r="55" spans="1:8" s="4" customFormat="1" outlineLevel="2" x14ac:dyDescent="0.2">
      <c r="A55" s="64"/>
      <c r="B55" s="69"/>
      <c r="C55" s="68"/>
      <c r="D55" s="70"/>
      <c r="E55" s="8" t="s">
        <v>43</v>
      </c>
      <c r="F55" s="9"/>
      <c r="G55" s="151"/>
      <c r="H55" s="442"/>
    </row>
    <row r="56" spans="1:8" s="4" customFormat="1" outlineLevel="2" x14ac:dyDescent="0.2">
      <c r="A56" s="65"/>
      <c r="B56" s="66"/>
      <c r="C56" s="67"/>
      <c r="D56" s="70"/>
      <c r="E56" s="8" t="s">
        <v>43</v>
      </c>
      <c r="F56" s="9"/>
      <c r="G56" s="151"/>
      <c r="H56" s="442"/>
    </row>
    <row r="57" spans="1:8" s="4" customFormat="1" ht="13.5" outlineLevel="2" thickBot="1" x14ac:dyDescent="0.25">
      <c r="A57" s="64"/>
      <c r="B57" s="69"/>
      <c r="C57" s="68"/>
      <c r="D57" s="70"/>
      <c r="E57" s="8" t="s">
        <v>43</v>
      </c>
      <c r="F57" s="9"/>
      <c r="G57" s="151"/>
      <c r="H57" s="442"/>
    </row>
    <row r="58" spans="1:8" s="4" customFormat="1" ht="39" outlineLevel="2" thickBot="1" x14ac:dyDescent="0.25">
      <c r="A58" s="71" t="s">
        <v>13</v>
      </c>
      <c r="B58" s="152" t="s">
        <v>134</v>
      </c>
      <c r="C58" s="73"/>
      <c r="D58" s="146">
        <v>0</v>
      </c>
      <c r="E58" s="209" t="s">
        <v>44</v>
      </c>
      <c r="F58" s="153">
        <f>SUM(F53:F57)</f>
        <v>0</v>
      </c>
      <c r="G58" s="155"/>
      <c r="H58" s="443"/>
    </row>
    <row r="59" spans="1:8" s="4" customFormat="1" outlineLevel="2" x14ac:dyDescent="0.2">
      <c r="A59" s="80"/>
      <c r="B59" s="81"/>
      <c r="C59" s="80"/>
      <c r="D59" s="156"/>
      <c r="E59" s="76" t="s">
        <v>45</v>
      </c>
      <c r="F59" s="11" t="str">
        <f>IF(F58=D58,"OK","Error")</f>
        <v>OK</v>
      </c>
      <c r="G59" s="79">
        <f>D58-F58</f>
        <v>0</v>
      </c>
      <c r="H59" s="50"/>
    </row>
    <row r="60" spans="1:8" s="4" customFormat="1" ht="13.5" outlineLevel="2" thickBot="1" x14ac:dyDescent="0.25">
      <c r="A60" s="80"/>
      <c r="B60" s="81"/>
      <c r="C60" s="80"/>
      <c r="D60" s="40"/>
      <c r="E60" s="76"/>
      <c r="F60" s="11"/>
      <c r="G60" s="79"/>
      <c r="H60" s="50"/>
    </row>
    <row r="61" spans="1:8" s="4" customFormat="1" outlineLevel="2" x14ac:dyDescent="0.2">
      <c r="A61" s="61"/>
      <c r="B61" s="62"/>
      <c r="C61" s="63"/>
      <c r="D61" s="149"/>
      <c r="E61" s="6" t="s">
        <v>43</v>
      </c>
      <c r="F61" s="7"/>
      <c r="G61" s="150"/>
      <c r="H61" s="441"/>
    </row>
    <row r="62" spans="1:8" s="4" customFormat="1" outlineLevel="2" x14ac:dyDescent="0.2">
      <c r="A62" s="65"/>
      <c r="B62" s="66"/>
      <c r="C62" s="67"/>
      <c r="D62" s="70"/>
      <c r="E62" s="8" t="s">
        <v>43</v>
      </c>
      <c r="F62" s="9"/>
      <c r="G62" s="151"/>
      <c r="H62" s="442"/>
    </row>
    <row r="63" spans="1:8" s="4" customFormat="1" outlineLevel="2" x14ac:dyDescent="0.2">
      <c r="A63" s="64"/>
      <c r="B63" s="69"/>
      <c r="C63" s="68"/>
      <c r="D63" s="70"/>
      <c r="E63" s="8" t="s">
        <v>43</v>
      </c>
      <c r="F63" s="9"/>
      <c r="G63" s="151"/>
      <c r="H63" s="442"/>
    </row>
    <row r="64" spans="1:8" s="4" customFormat="1" outlineLevel="2" x14ac:dyDescent="0.2">
      <c r="A64" s="65"/>
      <c r="B64" s="66"/>
      <c r="C64" s="67"/>
      <c r="D64" s="70"/>
      <c r="E64" s="8" t="s">
        <v>43</v>
      </c>
      <c r="F64" s="9"/>
      <c r="G64" s="151"/>
      <c r="H64" s="442"/>
    </row>
    <row r="65" spans="1:8" s="4" customFormat="1" ht="13.5" outlineLevel="2" thickBot="1" x14ac:dyDescent="0.25">
      <c r="A65" s="64"/>
      <c r="B65" s="69"/>
      <c r="C65" s="68"/>
      <c r="D65" s="70"/>
      <c r="E65" s="8" t="s">
        <v>43</v>
      </c>
      <c r="F65" s="9"/>
      <c r="G65" s="151"/>
      <c r="H65" s="442"/>
    </row>
    <row r="66" spans="1:8" s="4" customFormat="1" ht="39" outlineLevel="2" thickBot="1" x14ac:dyDescent="0.25">
      <c r="A66" s="74">
        <v>3.4</v>
      </c>
      <c r="B66" s="152" t="s">
        <v>285</v>
      </c>
      <c r="C66" s="73"/>
      <c r="D66" s="146">
        <v>0</v>
      </c>
      <c r="E66" s="209" t="s">
        <v>44</v>
      </c>
      <c r="F66" s="153">
        <f>SUM(F61:F65)</f>
        <v>0</v>
      </c>
      <c r="G66" s="155"/>
      <c r="H66" s="443"/>
    </row>
    <row r="67" spans="1:8" s="4" customFormat="1" outlineLevel="2" x14ac:dyDescent="0.2">
      <c r="A67" s="80"/>
      <c r="B67" s="81"/>
      <c r="C67" s="80"/>
      <c r="D67" s="156"/>
      <c r="E67" s="76" t="s">
        <v>45</v>
      </c>
      <c r="F67" s="11" t="str">
        <f>IF(F66=D66,"OK","Error")</f>
        <v>OK</v>
      </c>
      <c r="G67" s="79">
        <f>D66-F66</f>
        <v>0</v>
      </c>
      <c r="H67" s="50"/>
    </row>
    <row r="68" spans="1:8" s="4" customFormat="1" ht="13.5" outlineLevel="2" thickBot="1" x14ac:dyDescent="0.25">
      <c r="A68" s="80"/>
      <c r="B68" s="81"/>
      <c r="C68" s="80"/>
      <c r="D68" s="40"/>
      <c r="E68" s="76"/>
      <c r="F68" s="11"/>
      <c r="G68" s="79"/>
      <c r="H68" s="50"/>
    </row>
    <row r="69" spans="1:8" s="4" customFormat="1" outlineLevel="2" x14ac:dyDescent="0.2">
      <c r="A69" s="61"/>
      <c r="B69" s="62"/>
      <c r="C69" s="63"/>
      <c r="D69" s="149"/>
      <c r="E69" s="6" t="s">
        <v>43</v>
      </c>
      <c r="F69" s="7"/>
      <c r="G69" s="150"/>
      <c r="H69" s="441"/>
    </row>
    <row r="70" spans="1:8" s="4" customFormat="1" outlineLevel="2" x14ac:dyDescent="0.2">
      <c r="A70" s="65"/>
      <c r="B70" s="66"/>
      <c r="C70" s="67"/>
      <c r="D70" s="70"/>
      <c r="E70" s="8" t="s">
        <v>43</v>
      </c>
      <c r="F70" s="9"/>
      <c r="G70" s="151"/>
      <c r="H70" s="442"/>
    </row>
    <row r="71" spans="1:8" s="4" customFormat="1" outlineLevel="2" x14ac:dyDescent="0.2">
      <c r="A71" s="64"/>
      <c r="B71" s="69"/>
      <c r="C71" s="68"/>
      <c r="D71" s="70"/>
      <c r="E71" s="8" t="s">
        <v>43</v>
      </c>
      <c r="F71" s="9"/>
      <c r="G71" s="151"/>
      <c r="H71" s="442"/>
    </row>
    <row r="72" spans="1:8" s="4" customFormat="1" outlineLevel="2" x14ac:dyDescent="0.2">
      <c r="A72" s="65"/>
      <c r="B72" s="66"/>
      <c r="C72" s="67"/>
      <c r="D72" s="70"/>
      <c r="E72" s="8" t="s">
        <v>43</v>
      </c>
      <c r="F72" s="9"/>
      <c r="G72" s="151"/>
      <c r="H72" s="442"/>
    </row>
    <row r="73" spans="1:8" s="4" customFormat="1" ht="13.5" outlineLevel="2" thickBot="1" x14ac:dyDescent="0.25">
      <c r="A73" s="64"/>
      <c r="B73" s="69"/>
      <c r="C73" s="68"/>
      <c r="D73" s="70"/>
      <c r="E73" s="8" t="s">
        <v>43</v>
      </c>
      <c r="F73" s="9"/>
      <c r="G73" s="151"/>
      <c r="H73" s="442"/>
    </row>
    <row r="74" spans="1:8" s="4" customFormat="1" ht="39" outlineLevel="2" thickBot="1" x14ac:dyDescent="0.25">
      <c r="A74" s="74">
        <v>3.5</v>
      </c>
      <c r="B74" s="152" t="s">
        <v>286</v>
      </c>
      <c r="C74" s="73"/>
      <c r="D74" s="146">
        <v>0</v>
      </c>
      <c r="E74" s="209" t="s">
        <v>44</v>
      </c>
      <c r="F74" s="153">
        <f>SUM(F69:F73)</f>
        <v>0</v>
      </c>
      <c r="G74" s="155"/>
      <c r="H74" s="443"/>
    </row>
    <row r="75" spans="1:8" s="4" customFormat="1" outlineLevel="2" x14ac:dyDescent="0.2">
      <c r="A75" s="80"/>
      <c r="B75" s="81"/>
      <c r="C75" s="80"/>
      <c r="D75" s="156"/>
      <c r="E75" s="76" t="s">
        <v>45</v>
      </c>
      <c r="F75" s="11" t="str">
        <f>IF(F74=D74,"OK","Error")</f>
        <v>OK</v>
      </c>
      <c r="G75" s="79">
        <f>D74-F74</f>
        <v>0</v>
      </c>
      <c r="H75" s="50"/>
    </row>
    <row r="76" spans="1:8" s="4" customFormat="1" ht="13.5" outlineLevel="2" thickBot="1" x14ac:dyDescent="0.25">
      <c r="A76" s="80"/>
      <c r="B76" s="81"/>
      <c r="C76" s="80"/>
      <c r="D76" s="40"/>
      <c r="E76" s="76"/>
      <c r="F76" s="11"/>
      <c r="G76" s="79"/>
      <c r="H76" s="50"/>
    </row>
    <row r="77" spans="1:8" s="4" customFormat="1" outlineLevel="2" x14ac:dyDescent="0.2">
      <c r="A77" s="61"/>
      <c r="B77" s="62"/>
      <c r="C77" s="63"/>
      <c r="D77" s="149"/>
      <c r="E77" s="6" t="s">
        <v>43</v>
      </c>
      <c r="F77" s="7"/>
      <c r="G77" s="150"/>
      <c r="H77" s="441"/>
    </row>
    <row r="78" spans="1:8" s="4" customFormat="1" outlineLevel="2" x14ac:dyDescent="0.2">
      <c r="A78" s="65"/>
      <c r="B78" s="66"/>
      <c r="C78" s="67"/>
      <c r="D78" s="70"/>
      <c r="E78" s="8" t="s">
        <v>43</v>
      </c>
      <c r="F78" s="9"/>
      <c r="G78" s="151"/>
      <c r="H78" s="442"/>
    </row>
    <row r="79" spans="1:8" s="4" customFormat="1" outlineLevel="2" x14ac:dyDescent="0.2">
      <c r="A79" s="64"/>
      <c r="B79" s="69"/>
      <c r="C79" s="68"/>
      <c r="D79" s="70"/>
      <c r="E79" s="8" t="s">
        <v>43</v>
      </c>
      <c r="F79" s="9"/>
      <c r="G79" s="151"/>
      <c r="H79" s="442"/>
    </row>
    <row r="80" spans="1:8" s="4" customFormat="1" outlineLevel="2" x14ac:dyDescent="0.2">
      <c r="A80" s="65"/>
      <c r="B80" s="66"/>
      <c r="C80" s="67"/>
      <c r="D80" s="70"/>
      <c r="E80" s="8" t="s">
        <v>43</v>
      </c>
      <c r="F80" s="9"/>
      <c r="G80" s="151"/>
      <c r="H80" s="442"/>
    </row>
    <row r="81" spans="1:8" s="4" customFormat="1" ht="13.5" outlineLevel="2" thickBot="1" x14ac:dyDescent="0.25">
      <c r="A81" s="64"/>
      <c r="B81" s="69"/>
      <c r="C81" s="68"/>
      <c r="D81" s="70"/>
      <c r="E81" s="8" t="s">
        <v>43</v>
      </c>
      <c r="F81" s="9"/>
      <c r="G81" s="151"/>
      <c r="H81" s="442"/>
    </row>
    <row r="82" spans="1:8" s="4" customFormat="1" ht="39" outlineLevel="2" thickBot="1" x14ac:dyDescent="0.25">
      <c r="A82" s="74">
        <v>3.6</v>
      </c>
      <c r="B82" s="152" t="s">
        <v>287</v>
      </c>
      <c r="C82" s="73"/>
      <c r="D82" s="146">
        <v>0</v>
      </c>
      <c r="E82" s="209" t="s">
        <v>44</v>
      </c>
      <c r="F82" s="153">
        <f>SUM(F77:F81)</f>
        <v>0</v>
      </c>
      <c r="G82" s="155"/>
      <c r="H82" s="443"/>
    </row>
    <row r="83" spans="1:8" s="4" customFormat="1" outlineLevel="2" x14ac:dyDescent="0.2">
      <c r="A83" s="80"/>
      <c r="B83" s="81"/>
      <c r="C83" s="80"/>
      <c r="D83" s="156"/>
      <c r="E83" s="76" t="s">
        <v>45</v>
      </c>
      <c r="F83" s="11" t="str">
        <f>IF(F82=D82,"OK","Error")</f>
        <v>OK</v>
      </c>
      <c r="G83" s="79">
        <f>D82-F82</f>
        <v>0</v>
      </c>
      <c r="H83" s="50"/>
    </row>
    <row r="84" spans="1:8" s="4" customFormat="1" ht="13.5" outlineLevel="2" thickBot="1" x14ac:dyDescent="0.25">
      <c r="A84" s="80"/>
      <c r="B84" s="81"/>
      <c r="C84" s="80"/>
      <c r="D84" s="156"/>
      <c r="E84" s="76"/>
      <c r="F84" s="11"/>
      <c r="G84" s="79"/>
      <c r="H84" s="50"/>
    </row>
    <row r="85" spans="1:8" s="4" customFormat="1" outlineLevel="2" x14ac:dyDescent="0.2">
      <c r="A85" s="61"/>
      <c r="B85" s="62"/>
      <c r="C85" s="63"/>
      <c r="D85" s="149"/>
      <c r="E85" s="6" t="s">
        <v>43</v>
      </c>
      <c r="F85" s="7"/>
      <c r="G85" s="150"/>
      <c r="H85" s="441"/>
    </row>
    <row r="86" spans="1:8" s="4" customFormat="1" outlineLevel="2" x14ac:dyDescent="0.2">
      <c r="A86" s="65"/>
      <c r="B86" s="66"/>
      <c r="C86" s="67"/>
      <c r="D86" s="70"/>
      <c r="E86" s="8" t="s">
        <v>43</v>
      </c>
      <c r="F86" s="9"/>
      <c r="G86" s="151"/>
      <c r="H86" s="442"/>
    </row>
    <row r="87" spans="1:8" s="4" customFormat="1" outlineLevel="2" x14ac:dyDescent="0.2">
      <c r="A87" s="64"/>
      <c r="B87" s="69"/>
      <c r="C87" s="68"/>
      <c r="D87" s="70"/>
      <c r="E87" s="8" t="s">
        <v>43</v>
      </c>
      <c r="F87" s="9"/>
      <c r="G87" s="151"/>
      <c r="H87" s="442"/>
    </row>
    <row r="88" spans="1:8" s="4" customFormat="1" outlineLevel="2" x14ac:dyDescent="0.2">
      <c r="A88" s="65"/>
      <c r="B88" s="66"/>
      <c r="C88" s="67"/>
      <c r="D88" s="70"/>
      <c r="E88" s="8" t="s">
        <v>43</v>
      </c>
      <c r="F88" s="9"/>
      <c r="G88" s="151"/>
      <c r="H88" s="442"/>
    </row>
    <row r="89" spans="1:8" s="4" customFormat="1" ht="13.5" outlineLevel="2" thickBot="1" x14ac:dyDescent="0.25">
      <c r="A89" s="64"/>
      <c r="B89" s="69"/>
      <c r="C89" s="68"/>
      <c r="D89" s="70"/>
      <c r="E89" s="8" t="s">
        <v>43</v>
      </c>
      <c r="F89" s="9"/>
      <c r="G89" s="151"/>
      <c r="H89" s="442"/>
    </row>
    <row r="90" spans="1:8" s="4" customFormat="1" ht="39" outlineLevel="2" thickBot="1" x14ac:dyDescent="0.25">
      <c r="A90" s="74">
        <v>3.7</v>
      </c>
      <c r="B90" s="152" t="s">
        <v>288</v>
      </c>
      <c r="C90" s="73"/>
      <c r="D90" s="146">
        <v>0</v>
      </c>
      <c r="E90" s="209" t="s">
        <v>44</v>
      </c>
      <c r="F90" s="153">
        <f>SUM(F85:F89)</f>
        <v>0</v>
      </c>
      <c r="G90" s="155"/>
      <c r="H90" s="443"/>
    </row>
    <row r="91" spans="1:8" s="4" customFormat="1" outlineLevel="2" x14ac:dyDescent="0.2">
      <c r="A91" s="80"/>
      <c r="B91" s="81"/>
      <c r="C91" s="80"/>
      <c r="D91" s="156"/>
      <c r="E91" s="76" t="s">
        <v>45</v>
      </c>
      <c r="F91" s="11" t="str">
        <f>IF(F90=D90,"OK","Error")</f>
        <v>OK</v>
      </c>
      <c r="G91" s="79">
        <f>D90-F90</f>
        <v>0</v>
      </c>
      <c r="H91" s="50"/>
    </row>
    <row r="92" spans="1:8" s="4" customFormat="1" ht="13.5" outlineLevel="2" thickBot="1" x14ac:dyDescent="0.25">
      <c r="A92" s="80"/>
      <c r="B92" s="81"/>
      <c r="C92" s="80"/>
      <c r="D92" s="156"/>
      <c r="E92" s="76"/>
      <c r="F92" s="11"/>
      <c r="G92" s="79"/>
      <c r="H92" s="50"/>
    </row>
    <row r="93" spans="1:8" s="4" customFormat="1" ht="26.25" outlineLevel="2" thickBot="1" x14ac:dyDescent="0.25">
      <c r="A93" s="114" t="s">
        <v>14</v>
      </c>
      <c r="B93" s="100" t="s">
        <v>136</v>
      </c>
      <c r="C93" s="101" t="s">
        <v>9</v>
      </c>
      <c r="D93" s="20">
        <f>D8+D17+D25+D42+D50+D66+D74+D82+D90</f>
        <v>0</v>
      </c>
      <c r="E93" s="101" t="s">
        <v>136</v>
      </c>
      <c r="F93" s="20">
        <f>F8+F17+F25+F42+F50+F66+F74+F82+F90</f>
        <v>0</v>
      </c>
      <c r="G93" s="39"/>
      <c r="H93" s="50"/>
    </row>
    <row r="94" spans="1:8" s="4" customFormat="1" ht="14.25" outlineLevel="2" thickTop="1" thickBot="1" x14ac:dyDescent="0.25">
      <c r="A94" s="249"/>
      <c r="B94" s="250" t="s">
        <v>81</v>
      </c>
      <c r="C94" s="251" t="s">
        <v>4</v>
      </c>
      <c r="D94" s="252"/>
      <c r="E94" s="104"/>
      <c r="F94" s="35"/>
      <c r="G94" s="35"/>
      <c r="H94" s="50"/>
    </row>
    <row r="95" spans="1:8" s="4" customFormat="1" ht="13.5" outlineLevel="2" thickBot="1" x14ac:dyDescent="0.25">
      <c r="A95" s="253"/>
      <c r="B95" s="254"/>
      <c r="C95" s="253"/>
      <c r="D95" s="104"/>
      <c r="E95" s="39"/>
      <c r="F95" s="39"/>
      <c r="G95" s="39"/>
      <c r="H95" s="50"/>
    </row>
    <row r="96" spans="1:8" s="4" customFormat="1" ht="42.75" customHeight="1" outlineLevel="2" thickBot="1" x14ac:dyDescent="0.25">
      <c r="A96" s="253"/>
      <c r="B96" s="176" t="s">
        <v>289</v>
      </c>
      <c r="C96" s="255"/>
      <c r="D96" s="256"/>
      <c r="E96" s="104"/>
      <c r="F96" s="36"/>
      <c r="G96" s="257"/>
      <c r="H96" s="50"/>
    </row>
    <row r="97" spans="1:8" s="4" customFormat="1" ht="13.5" outlineLevel="2" thickBot="1" x14ac:dyDescent="0.25">
      <c r="A97" s="80"/>
      <c r="B97" s="81"/>
      <c r="C97" s="80"/>
      <c r="D97" s="39"/>
      <c r="E97" s="104"/>
      <c r="F97" s="35"/>
      <c r="G97" s="35"/>
      <c r="H97" s="50"/>
    </row>
    <row r="98" spans="1:8" s="4" customFormat="1" ht="39" outlineLevel="2" thickBot="1" x14ac:dyDescent="0.25">
      <c r="A98" s="39"/>
      <c r="B98" s="258" t="s">
        <v>137</v>
      </c>
      <c r="C98" s="259"/>
      <c r="D98" s="256"/>
      <c r="E98" s="39"/>
      <c r="F98" s="39"/>
      <c r="G98" s="39"/>
      <c r="H98" s="50"/>
    </row>
    <row r="99" spans="1:8" s="4" customFormat="1" outlineLevel="3" x14ac:dyDescent="0.2">
      <c r="A99" s="39"/>
      <c r="B99" s="1"/>
      <c r="C99" s="39"/>
      <c r="D99" s="39"/>
      <c r="E99" s="39"/>
      <c r="F99" s="39"/>
      <c r="G99" s="39"/>
      <c r="H99" s="50"/>
    </row>
    <row r="100" spans="1:8" s="37" customFormat="1" ht="13.5" outlineLevel="3" thickBot="1" x14ac:dyDescent="0.25">
      <c r="A100" s="260"/>
      <c r="B100" s="139"/>
      <c r="C100" s="128"/>
      <c r="D100" s="130"/>
      <c r="E100" s="130"/>
      <c r="F100" s="130"/>
      <c r="G100" s="130"/>
      <c r="H100" s="447"/>
    </row>
    <row r="101" spans="1:8" s="4" customFormat="1" ht="26.25" outlineLevel="3" thickBot="1" x14ac:dyDescent="0.25">
      <c r="A101" s="108" t="s">
        <v>15</v>
      </c>
      <c r="B101" s="109" t="s">
        <v>82</v>
      </c>
      <c r="C101" s="110" t="s">
        <v>4</v>
      </c>
      <c r="D101" s="111"/>
      <c r="E101" s="111"/>
      <c r="F101" s="111"/>
      <c r="G101" s="111"/>
      <c r="H101" s="444"/>
    </row>
    <row r="102" spans="1:8" s="4" customFormat="1" outlineLevel="3" x14ac:dyDescent="0.2">
      <c r="A102" s="83"/>
      <c r="B102" s="84"/>
      <c r="C102" s="85"/>
      <c r="D102" s="87"/>
      <c r="E102" s="33" t="s">
        <v>43</v>
      </c>
      <c r="F102" s="34"/>
      <c r="G102" s="242"/>
      <c r="H102" s="441"/>
    </row>
    <row r="103" spans="1:8" s="4" customFormat="1" outlineLevel="3" x14ac:dyDescent="0.2">
      <c r="A103" s="88"/>
      <c r="B103" s="89"/>
      <c r="C103" s="90"/>
      <c r="D103" s="93"/>
      <c r="E103" s="16" t="s">
        <v>43</v>
      </c>
      <c r="F103" s="17"/>
      <c r="G103" s="164"/>
      <c r="H103" s="442"/>
    </row>
    <row r="104" spans="1:8" s="4" customFormat="1" outlineLevel="3" x14ac:dyDescent="0.2">
      <c r="A104" s="92"/>
      <c r="B104" s="94"/>
      <c r="C104" s="91"/>
      <c r="D104" s="93"/>
      <c r="E104" s="16" t="s">
        <v>43</v>
      </c>
      <c r="F104" s="17"/>
      <c r="G104" s="164"/>
      <c r="H104" s="442"/>
    </row>
    <row r="105" spans="1:8" s="4" customFormat="1" outlineLevel="3" x14ac:dyDescent="0.2">
      <c r="A105" s="88"/>
      <c r="B105" s="89"/>
      <c r="C105" s="90"/>
      <c r="D105" s="93"/>
      <c r="E105" s="16" t="s">
        <v>43</v>
      </c>
      <c r="F105" s="17"/>
      <c r="G105" s="164"/>
      <c r="H105" s="442"/>
    </row>
    <row r="106" spans="1:8" s="4" customFormat="1" ht="13.5" outlineLevel="3" thickBot="1" x14ac:dyDescent="0.25">
      <c r="A106" s="92"/>
      <c r="B106" s="94"/>
      <c r="C106" s="91"/>
      <c r="D106" s="93"/>
      <c r="E106" s="16" t="s">
        <v>43</v>
      </c>
      <c r="F106" s="17"/>
      <c r="G106" s="164"/>
      <c r="H106" s="442"/>
    </row>
    <row r="107" spans="1:8" s="4" customFormat="1" ht="39" outlineLevel="3" thickBot="1" x14ac:dyDescent="0.25">
      <c r="A107" s="95" t="s">
        <v>83</v>
      </c>
      <c r="B107" s="356" t="s">
        <v>290</v>
      </c>
      <c r="C107" s="96"/>
      <c r="D107" s="300">
        <v>0</v>
      </c>
      <c r="E107" s="244" t="s">
        <v>44</v>
      </c>
      <c r="F107" s="308">
        <f>SUM(F102:F106)</f>
        <v>0</v>
      </c>
      <c r="G107" s="245"/>
      <c r="H107" s="443"/>
    </row>
    <row r="108" spans="1:8" s="4" customFormat="1" outlineLevel="3" x14ac:dyDescent="0.2">
      <c r="A108" s="76"/>
      <c r="B108" s="77"/>
      <c r="C108" s="76"/>
      <c r="D108" s="246"/>
      <c r="E108" s="76" t="s">
        <v>45</v>
      </c>
      <c r="F108" s="11" t="str">
        <f>IF(F107=D107,"OK","Error")</f>
        <v>OK</v>
      </c>
      <c r="G108" s="79">
        <f>D107-F107</f>
        <v>0</v>
      </c>
      <c r="H108" s="50"/>
    </row>
    <row r="109" spans="1:8" s="4" customFormat="1" ht="13.5" outlineLevel="3" thickBot="1" x14ac:dyDescent="0.25">
      <c r="A109" s="80"/>
      <c r="B109" s="81"/>
      <c r="C109" s="80"/>
      <c r="D109" s="82"/>
      <c r="E109" s="40"/>
      <c r="F109" s="39"/>
      <c r="G109" s="39"/>
      <c r="H109" s="50"/>
    </row>
    <row r="110" spans="1:8" s="4" customFormat="1" outlineLevel="3" x14ac:dyDescent="0.2">
      <c r="A110" s="61"/>
      <c r="B110" s="62"/>
      <c r="C110" s="63"/>
      <c r="D110" s="149"/>
      <c r="E110" s="6" t="s">
        <v>43</v>
      </c>
      <c r="F110" s="7"/>
      <c r="G110" s="150"/>
      <c r="H110" s="441"/>
    </row>
    <row r="111" spans="1:8" s="4" customFormat="1" outlineLevel="3" x14ac:dyDescent="0.2">
      <c r="A111" s="65"/>
      <c r="B111" s="66"/>
      <c r="C111" s="67"/>
      <c r="D111" s="70"/>
      <c r="E111" s="8" t="s">
        <v>43</v>
      </c>
      <c r="F111" s="9"/>
      <c r="G111" s="151"/>
      <c r="H111" s="442"/>
    </row>
    <row r="112" spans="1:8" s="4" customFormat="1" outlineLevel="3" x14ac:dyDescent="0.2">
      <c r="A112" s="64"/>
      <c r="B112" s="69"/>
      <c r="C112" s="68"/>
      <c r="D112" s="70"/>
      <c r="E112" s="8" t="s">
        <v>43</v>
      </c>
      <c r="F112" s="9"/>
      <c r="G112" s="151"/>
      <c r="H112" s="442"/>
    </row>
    <row r="113" spans="1:8" s="4" customFormat="1" outlineLevel="3" x14ac:dyDescent="0.2">
      <c r="A113" s="65"/>
      <c r="B113" s="66"/>
      <c r="C113" s="67"/>
      <c r="D113" s="70"/>
      <c r="E113" s="8" t="s">
        <v>43</v>
      </c>
      <c r="F113" s="9"/>
      <c r="G113" s="151"/>
      <c r="H113" s="442"/>
    </row>
    <row r="114" spans="1:8" s="4" customFormat="1" ht="13.5" outlineLevel="3" thickBot="1" x14ac:dyDescent="0.25">
      <c r="A114" s="64"/>
      <c r="B114" s="69"/>
      <c r="C114" s="68"/>
      <c r="D114" s="70"/>
      <c r="E114" s="8" t="s">
        <v>43</v>
      </c>
      <c r="F114" s="9"/>
      <c r="G114" s="151"/>
      <c r="H114" s="442"/>
    </row>
    <row r="115" spans="1:8" s="4" customFormat="1" ht="26.25" outlineLevel="3" thickBot="1" x14ac:dyDescent="0.25">
      <c r="A115" s="71" t="s">
        <v>84</v>
      </c>
      <c r="B115" s="152" t="s">
        <v>85</v>
      </c>
      <c r="C115" s="73"/>
      <c r="D115" s="146">
        <v>0</v>
      </c>
      <c r="E115" s="209" t="s">
        <v>44</v>
      </c>
      <c r="F115" s="153">
        <f>SUM(F110:F114)</f>
        <v>0</v>
      </c>
      <c r="G115" s="155"/>
      <c r="H115" s="443"/>
    </row>
    <row r="116" spans="1:8" s="4" customFormat="1" outlineLevel="3" x14ac:dyDescent="0.2">
      <c r="A116" s="80"/>
      <c r="B116" s="81"/>
      <c r="C116" s="80"/>
      <c r="D116" s="156"/>
      <c r="E116" s="76" t="s">
        <v>45</v>
      </c>
      <c r="F116" s="11" t="str">
        <f>IF(F115=D115,"OK","Error")</f>
        <v>OK</v>
      </c>
      <c r="G116" s="79">
        <f>D115-F115</f>
        <v>0</v>
      </c>
      <c r="H116" s="50"/>
    </row>
    <row r="117" spans="1:8" s="4" customFormat="1" ht="13.5" outlineLevel="3" thickBot="1" x14ac:dyDescent="0.25">
      <c r="A117" s="80"/>
      <c r="B117" s="81"/>
      <c r="C117" s="80"/>
      <c r="D117" s="82"/>
      <c r="E117" s="40"/>
      <c r="F117" s="39"/>
      <c r="G117" s="39"/>
      <c r="H117" s="50"/>
    </row>
    <row r="118" spans="1:8" s="4" customFormat="1" outlineLevel="3" x14ac:dyDescent="0.2">
      <c r="A118" s="83"/>
      <c r="B118" s="84"/>
      <c r="C118" s="85"/>
      <c r="D118" s="87"/>
      <c r="E118" s="33" t="s">
        <v>43</v>
      </c>
      <c r="F118" s="34"/>
      <c r="G118" s="242"/>
      <c r="H118" s="441"/>
    </row>
    <row r="119" spans="1:8" s="4" customFormat="1" outlineLevel="3" x14ac:dyDescent="0.2">
      <c r="A119" s="88"/>
      <c r="B119" s="89"/>
      <c r="C119" s="90"/>
      <c r="D119" s="93"/>
      <c r="E119" s="16" t="s">
        <v>43</v>
      </c>
      <c r="F119" s="17"/>
      <c r="G119" s="164"/>
      <c r="H119" s="442"/>
    </row>
    <row r="120" spans="1:8" s="4" customFormat="1" outlineLevel="3" x14ac:dyDescent="0.2">
      <c r="A120" s="92"/>
      <c r="B120" s="94"/>
      <c r="C120" s="91"/>
      <c r="D120" s="93"/>
      <c r="E120" s="16" t="s">
        <v>43</v>
      </c>
      <c r="F120" s="17"/>
      <c r="G120" s="164"/>
      <c r="H120" s="442"/>
    </row>
    <row r="121" spans="1:8" s="4" customFormat="1" outlineLevel="3" x14ac:dyDescent="0.2">
      <c r="A121" s="88"/>
      <c r="B121" s="89"/>
      <c r="C121" s="90"/>
      <c r="D121" s="93"/>
      <c r="E121" s="16" t="s">
        <v>43</v>
      </c>
      <c r="F121" s="17"/>
      <c r="G121" s="164"/>
      <c r="H121" s="442"/>
    </row>
    <row r="122" spans="1:8" s="4" customFormat="1" ht="13.5" outlineLevel="3" thickBot="1" x14ac:dyDescent="0.25">
      <c r="A122" s="92"/>
      <c r="B122" s="94"/>
      <c r="C122" s="91"/>
      <c r="D122" s="93"/>
      <c r="E122" s="16" t="s">
        <v>43</v>
      </c>
      <c r="F122" s="17"/>
      <c r="G122" s="164"/>
      <c r="H122" s="442"/>
    </row>
    <row r="123" spans="1:8" s="4" customFormat="1" ht="13.5" outlineLevel="3" thickBot="1" x14ac:dyDescent="0.25">
      <c r="A123" s="95" t="s">
        <v>86</v>
      </c>
      <c r="B123" s="243" t="s">
        <v>87</v>
      </c>
      <c r="C123" s="96"/>
      <c r="D123" s="300">
        <v>0</v>
      </c>
      <c r="E123" s="244" t="s">
        <v>44</v>
      </c>
      <c r="F123" s="308">
        <f>SUM(F118:F122)</f>
        <v>0</v>
      </c>
      <c r="G123" s="245"/>
      <c r="H123" s="443"/>
    </row>
    <row r="124" spans="1:8" s="4" customFormat="1" outlineLevel="3" x14ac:dyDescent="0.2">
      <c r="A124" s="76"/>
      <c r="B124" s="77"/>
      <c r="C124" s="76"/>
      <c r="D124" s="246"/>
      <c r="E124" s="76" t="s">
        <v>45</v>
      </c>
      <c r="F124" s="11" t="str">
        <f>IF(F123=D123,"OK","Error")</f>
        <v>OK</v>
      </c>
      <c r="G124" s="79">
        <f>D123-F123</f>
        <v>0</v>
      </c>
      <c r="H124" s="50"/>
    </row>
    <row r="125" spans="1:8" s="4" customFormat="1" ht="13.5" outlineLevel="3" thickBot="1" x14ac:dyDescent="0.25">
      <c r="A125" s="80"/>
      <c r="B125" s="81"/>
      <c r="C125" s="80"/>
      <c r="D125" s="39"/>
      <c r="E125" s="99"/>
      <c r="F125" s="39"/>
      <c r="G125" s="39"/>
      <c r="H125" s="50"/>
    </row>
    <row r="126" spans="1:8" s="4" customFormat="1" outlineLevel="2" x14ac:dyDescent="0.2">
      <c r="A126" s="61"/>
      <c r="B126" s="62"/>
      <c r="C126" s="63"/>
      <c r="D126" s="149"/>
      <c r="E126" s="6" t="s">
        <v>43</v>
      </c>
      <c r="F126" s="7"/>
      <c r="G126" s="150"/>
      <c r="H126" s="441"/>
    </row>
    <row r="127" spans="1:8" s="4" customFormat="1" outlineLevel="2" x14ac:dyDescent="0.2">
      <c r="A127" s="65"/>
      <c r="B127" s="66"/>
      <c r="C127" s="67"/>
      <c r="D127" s="70"/>
      <c r="E127" s="8" t="s">
        <v>43</v>
      </c>
      <c r="F127" s="9"/>
      <c r="G127" s="151"/>
      <c r="H127" s="442"/>
    </row>
    <row r="128" spans="1:8" s="4" customFormat="1" outlineLevel="2" x14ac:dyDescent="0.2">
      <c r="A128" s="64"/>
      <c r="B128" s="69"/>
      <c r="C128" s="68"/>
      <c r="D128" s="70"/>
      <c r="E128" s="8" t="s">
        <v>43</v>
      </c>
      <c r="F128" s="9"/>
      <c r="G128" s="151"/>
      <c r="H128" s="442"/>
    </row>
    <row r="129" spans="1:8" s="4" customFormat="1" outlineLevel="2" x14ac:dyDescent="0.2">
      <c r="A129" s="65"/>
      <c r="B129" s="66"/>
      <c r="C129" s="67"/>
      <c r="D129" s="70"/>
      <c r="E129" s="8" t="s">
        <v>43</v>
      </c>
      <c r="F129" s="9"/>
      <c r="G129" s="151"/>
      <c r="H129" s="442"/>
    </row>
    <row r="130" spans="1:8" s="4" customFormat="1" ht="13.5" outlineLevel="2" thickBot="1" x14ac:dyDescent="0.25">
      <c r="A130" s="64"/>
      <c r="B130" s="69"/>
      <c r="C130" s="68"/>
      <c r="D130" s="70"/>
      <c r="E130" s="8" t="s">
        <v>43</v>
      </c>
      <c r="F130" s="9"/>
      <c r="G130" s="151"/>
      <c r="H130" s="442"/>
    </row>
    <row r="131" spans="1:8" s="4" customFormat="1" ht="13.5" outlineLevel="2" thickBot="1" x14ac:dyDescent="0.25">
      <c r="A131" s="71" t="s">
        <v>88</v>
      </c>
      <c r="B131" s="152" t="s">
        <v>89</v>
      </c>
      <c r="C131" s="73"/>
      <c r="D131" s="146">
        <v>0</v>
      </c>
      <c r="E131" s="209" t="s">
        <v>44</v>
      </c>
      <c r="F131" s="153">
        <f>SUM(F126:F130)</f>
        <v>0</v>
      </c>
      <c r="G131" s="155"/>
      <c r="H131" s="443"/>
    </row>
    <row r="132" spans="1:8" s="4" customFormat="1" outlineLevel="2" x14ac:dyDescent="0.2">
      <c r="A132" s="80"/>
      <c r="B132" s="81"/>
      <c r="C132" s="80"/>
      <c r="D132" s="156"/>
      <c r="E132" s="76" t="s">
        <v>45</v>
      </c>
      <c r="F132" s="11" t="str">
        <f>IF(F131=D131,"OK","Error")</f>
        <v>OK</v>
      </c>
      <c r="G132" s="79">
        <f>D131-F131</f>
        <v>0</v>
      </c>
      <c r="H132" s="50"/>
    </row>
    <row r="133" spans="1:8" s="4" customFormat="1" ht="13.5" outlineLevel="2" thickBot="1" x14ac:dyDescent="0.25">
      <c r="A133" s="80"/>
      <c r="B133" s="81"/>
      <c r="C133" s="80"/>
      <c r="D133" s="40"/>
      <c r="E133" s="107"/>
      <c r="F133" s="39"/>
      <c r="G133" s="39"/>
      <c r="H133" s="50"/>
    </row>
    <row r="134" spans="1:8" s="4" customFormat="1" outlineLevel="2" x14ac:dyDescent="0.2">
      <c r="A134" s="83"/>
      <c r="B134" s="84"/>
      <c r="C134" s="85"/>
      <c r="D134" s="87"/>
      <c r="E134" s="33" t="s">
        <v>43</v>
      </c>
      <c r="F134" s="34"/>
      <c r="G134" s="242"/>
      <c r="H134" s="441"/>
    </row>
    <row r="135" spans="1:8" s="4" customFormat="1" outlineLevel="2" x14ac:dyDescent="0.2">
      <c r="A135" s="88"/>
      <c r="B135" s="89"/>
      <c r="C135" s="90"/>
      <c r="D135" s="93"/>
      <c r="E135" s="16" t="s">
        <v>43</v>
      </c>
      <c r="F135" s="17"/>
      <c r="G135" s="164"/>
      <c r="H135" s="442"/>
    </row>
    <row r="136" spans="1:8" s="4" customFormat="1" outlineLevel="2" x14ac:dyDescent="0.2">
      <c r="A136" s="92"/>
      <c r="B136" s="94"/>
      <c r="C136" s="91"/>
      <c r="D136" s="93"/>
      <c r="E136" s="16" t="s">
        <v>43</v>
      </c>
      <c r="F136" s="17"/>
      <c r="G136" s="164"/>
      <c r="H136" s="442"/>
    </row>
    <row r="137" spans="1:8" s="4" customFormat="1" outlineLevel="2" x14ac:dyDescent="0.2">
      <c r="A137" s="88"/>
      <c r="B137" s="89"/>
      <c r="C137" s="90"/>
      <c r="D137" s="93"/>
      <c r="E137" s="16" t="s">
        <v>43</v>
      </c>
      <c r="F137" s="17"/>
      <c r="G137" s="164"/>
      <c r="H137" s="442"/>
    </row>
    <row r="138" spans="1:8" s="4" customFormat="1" ht="13.5" outlineLevel="2" thickBot="1" x14ac:dyDescent="0.25">
      <c r="A138" s="92"/>
      <c r="B138" s="94"/>
      <c r="C138" s="91"/>
      <c r="D138" s="93"/>
      <c r="E138" s="16" t="s">
        <v>43</v>
      </c>
      <c r="F138" s="17"/>
      <c r="G138" s="164"/>
      <c r="H138" s="442"/>
    </row>
    <row r="139" spans="1:8" s="4" customFormat="1" ht="13.5" outlineLevel="2" thickBot="1" x14ac:dyDescent="0.25">
      <c r="A139" s="95" t="s">
        <v>90</v>
      </c>
      <c r="B139" s="243" t="s">
        <v>91</v>
      </c>
      <c r="C139" s="96"/>
      <c r="D139" s="300">
        <v>0</v>
      </c>
      <c r="E139" s="244" t="s">
        <v>44</v>
      </c>
      <c r="F139" s="308">
        <f>SUM(F134:F138)</f>
        <v>0</v>
      </c>
      <c r="G139" s="245"/>
      <c r="H139" s="443"/>
    </row>
    <row r="140" spans="1:8" s="4" customFormat="1" outlineLevel="2" x14ac:dyDescent="0.2">
      <c r="A140" s="76"/>
      <c r="B140" s="77"/>
      <c r="C140" s="76"/>
      <c r="D140" s="246"/>
      <c r="E140" s="76" t="s">
        <v>45</v>
      </c>
      <c r="F140" s="11" t="str">
        <f>IF(F139=D139,"OK","Error")</f>
        <v>OK</v>
      </c>
      <c r="G140" s="79">
        <f>D139-F139</f>
        <v>0</v>
      </c>
      <c r="H140" s="50"/>
    </row>
    <row r="141" spans="1:8" s="4" customFormat="1" ht="13.5" outlineLevel="2" thickBot="1" x14ac:dyDescent="0.25">
      <c r="A141" s="80"/>
      <c r="B141" s="81"/>
      <c r="C141" s="80"/>
      <c r="D141" s="82"/>
      <c r="E141" s="40"/>
      <c r="F141" s="39"/>
      <c r="G141" s="39"/>
      <c r="H141" s="50"/>
    </row>
    <row r="142" spans="1:8" s="4" customFormat="1" outlineLevel="2" x14ac:dyDescent="0.2">
      <c r="A142" s="61"/>
      <c r="B142" s="62"/>
      <c r="C142" s="63"/>
      <c r="D142" s="149"/>
      <c r="E142" s="6" t="s">
        <v>43</v>
      </c>
      <c r="F142" s="7"/>
      <c r="G142" s="150"/>
      <c r="H142" s="441"/>
    </row>
    <row r="143" spans="1:8" s="4" customFormat="1" outlineLevel="2" x14ac:dyDescent="0.2">
      <c r="A143" s="65"/>
      <c r="B143" s="66"/>
      <c r="C143" s="67"/>
      <c r="D143" s="70"/>
      <c r="E143" s="8" t="s">
        <v>43</v>
      </c>
      <c r="F143" s="9"/>
      <c r="G143" s="151"/>
      <c r="H143" s="442"/>
    </row>
    <row r="144" spans="1:8" s="4" customFormat="1" outlineLevel="2" x14ac:dyDescent="0.2">
      <c r="A144" s="64"/>
      <c r="B144" s="69"/>
      <c r="C144" s="68"/>
      <c r="D144" s="70"/>
      <c r="E144" s="8" t="s">
        <v>43</v>
      </c>
      <c r="F144" s="9"/>
      <c r="G144" s="151"/>
      <c r="H144" s="442"/>
    </row>
    <row r="145" spans="1:8" s="4" customFormat="1" outlineLevel="2" x14ac:dyDescent="0.2">
      <c r="A145" s="65"/>
      <c r="B145" s="66"/>
      <c r="C145" s="67"/>
      <c r="D145" s="70"/>
      <c r="E145" s="8" t="s">
        <v>43</v>
      </c>
      <c r="F145" s="9"/>
      <c r="G145" s="151"/>
      <c r="H145" s="442"/>
    </row>
    <row r="146" spans="1:8" s="4" customFormat="1" ht="13.5" outlineLevel="2" thickBot="1" x14ac:dyDescent="0.25">
      <c r="A146" s="64"/>
      <c r="B146" s="69"/>
      <c r="C146" s="68"/>
      <c r="D146" s="70"/>
      <c r="E146" s="8" t="s">
        <v>43</v>
      </c>
      <c r="F146" s="9"/>
      <c r="G146" s="151"/>
      <c r="H146" s="442"/>
    </row>
    <row r="147" spans="1:8" s="4" customFormat="1" ht="13.5" outlineLevel="2" thickBot="1" x14ac:dyDescent="0.25">
      <c r="A147" s="71" t="s">
        <v>92</v>
      </c>
      <c r="B147" s="152" t="s">
        <v>93</v>
      </c>
      <c r="C147" s="73"/>
      <c r="D147" s="146">
        <v>0</v>
      </c>
      <c r="E147" s="209" t="s">
        <v>44</v>
      </c>
      <c r="F147" s="153">
        <f>SUM(F142:F146)</f>
        <v>0</v>
      </c>
      <c r="G147" s="155"/>
      <c r="H147" s="443"/>
    </row>
    <row r="148" spans="1:8" s="4" customFormat="1" outlineLevel="2" x14ac:dyDescent="0.2">
      <c r="A148" s="80"/>
      <c r="B148" s="81"/>
      <c r="C148" s="80"/>
      <c r="D148" s="156"/>
      <c r="E148" s="76" t="s">
        <v>45</v>
      </c>
      <c r="F148" s="11" t="str">
        <f>IF(F147=D147,"OK","Error")</f>
        <v>OK</v>
      </c>
      <c r="G148" s="79">
        <f>D147-F147</f>
        <v>0</v>
      </c>
      <c r="H148" s="50"/>
    </row>
    <row r="149" spans="1:8" s="4" customFormat="1" ht="13.5" outlineLevel="2" thickBot="1" x14ac:dyDescent="0.25">
      <c r="A149" s="80"/>
      <c r="B149" s="81"/>
      <c r="C149" s="80"/>
      <c r="D149" s="39"/>
      <c r="E149" s="216"/>
      <c r="F149" s="211"/>
      <c r="G149" s="211"/>
      <c r="H149" s="50"/>
    </row>
    <row r="150" spans="1:8" s="4" customFormat="1" ht="13.5" outlineLevel="3" thickTop="1" x14ac:dyDescent="0.2">
      <c r="A150" s="83"/>
      <c r="B150" s="84"/>
      <c r="C150" s="85"/>
      <c r="D150" s="87"/>
      <c r="E150" s="319" t="s">
        <v>43</v>
      </c>
      <c r="F150" s="17"/>
      <c r="G150" s="242"/>
      <c r="H150" s="441"/>
    </row>
    <row r="151" spans="1:8" s="4" customFormat="1" outlineLevel="3" x14ac:dyDescent="0.2">
      <c r="A151" s="88"/>
      <c r="B151" s="89"/>
      <c r="C151" s="90"/>
      <c r="D151" s="93"/>
      <c r="E151" s="320" t="s">
        <v>43</v>
      </c>
      <c r="F151" s="17"/>
      <c r="G151" s="164"/>
      <c r="H151" s="442"/>
    </row>
    <row r="152" spans="1:8" s="4" customFormat="1" outlineLevel="3" x14ac:dyDescent="0.2">
      <c r="A152" s="88"/>
      <c r="B152" s="89"/>
      <c r="C152" s="90"/>
      <c r="D152" s="93"/>
      <c r="E152" s="320" t="s">
        <v>43</v>
      </c>
      <c r="F152" s="17"/>
      <c r="G152" s="164"/>
      <c r="H152" s="442"/>
    </row>
    <row r="153" spans="1:8" s="4" customFormat="1" outlineLevel="3" x14ac:dyDescent="0.2">
      <c r="A153" s="92"/>
      <c r="B153" s="94"/>
      <c r="C153" s="91"/>
      <c r="D153" s="93"/>
      <c r="E153" s="320" t="s">
        <v>43</v>
      </c>
      <c r="F153" s="17"/>
      <c r="G153" s="164"/>
      <c r="H153" s="442"/>
    </row>
    <row r="154" spans="1:8" s="4" customFormat="1" outlineLevel="3" x14ac:dyDescent="0.2">
      <c r="A154" s="88"/>
      <c r="B154" s="89"/>
      <c r="C154" s="90"/>
      <c r="D154" s="93"/>
      <c r="E154" s="320" t="s">
        <v>43</v>
      </c>
      <c r="F154" s="17"/>
      <c r="G154" s="164"/>
      <c r="H154" s="442"/>
    </row>
    <row r="155" spans="1:8" s="4" customFormat="1" ht="13.5" outlineLevel="3" thickBot="1" x14ac:dyDescent="0.25">
      <c r="A155" s="92"/>
      <c r="B155" s="94"/>
      <c r="C155" s="91"/>
      <c r="D155" s="93"/>
      <c r="E155" s="320" t="s">
        <v>43</v>
      </c>
      <c r="F155" s="17"/>
      <c r="G155" s="164"/>
      <c r="H155" s="442"/>
    </row>
    <row r="156" spans="1:8" s="4" customFormat="1" ht="13.5" outlineLevel="3" thickBot="1" x14ac:dyDescent="0.25">
      <c r="A156" s="95" t="s">
        <v>94</v>
      </c>
      <c r="B156" s="243" t="s">
        <v>95</v>
      </c>
      <c r="C156" s="96"/>
      <c r="D156" s="300">
        <v>0</v>
      </c>
      <c r="E156" s="244" t="s">
        <v>44</v>
      </c>
      <c r="F156" s="308">
        <f>SUM(F150:F155)</f>
        <v>0</v>
      </c>
      <c r="G156" s="245"/>
      <c r="H156" s="443"/>
    </row>
    <row r="157" spans="1:8" s="4" customFormat="1" outlineLevel="3" x14ac:dyDescent="0.2">
      <c r="A157" s="76"/>
      <c r="B157" s="77"/>
      <c r="C157" s="76"/>
      <c r="D157" s="246"/>
      <c r="E157" s="76" t="s">
        <v>45</v>
      </c>
      <c r="F157" s="11" t="str">
        <f>IF(F156=D156,"OK","Error")</f>
        <v>OK</v>
      </c>
      <c r="G157" s="79">
        <f>D156-F156</f>
        <v>0</v>
      </c>
      <c r="H157" s="50"/>
    </row>
    <row r="158" spans="1:8" s="4" customFormat="1" ht="13.5" outlineLevel="3" thickBot="1" x14ac:dyDescent="0.25">
      <c r="A158" s="76"/>
      <c r="B158" s="77"/>
      <c r="C158" s="76"/>
      <c r="D158" s="76"/>
      <c r="E158" s="99"/>
      <c r="F158" s="39"/>
      <c r="G158" s="39"/>
      <c r="H158" s="50"/>
    </row>
    <row r="159" spans="1:8" s="4" customFormat="1" outlineLevel="3" x14ac:dyDescent="0.2">
      <c r="A159" s="61"/>
      <c r="B159" s="62"/>
      <c r="C159" s="63"/>
      <c r="D159" s="149"/>
      <c r="E159" s="6" t="s">
        <v>43</v>
      </c>
      <c r="F159" s="7"/>
      <c r="G159" s="150"/>
      <c r="H159" s="441"/>
    </row>
    <row r="160" spans="1:8" s="4" customFormat="1" outlineLevel="3" x14ac:dyDescent="0.2">
      <c r="A160" s="65"/>
      <c r="B160" s="66"/>
      <c r="C160" s="67"/>
      <c r="D160" s="70"/>
      <c r="E160" s="8" t="s">
        <v>43</v>
      </c>
      <c r="F160" s="9"/>
      <c r="G160" s="151"/>
      <c r="H160" s="442"/>
    </row>
    <row r="161" spans="1:9" s="4" customFormat="1" outlineLevel="3" x14ac:dyDescent="0.2">
      <c r="A161" s="64"/>
      <c r="B161" s="69"/>
      <c r="C161" s="68"/>
      <c r="D161" s="70"/>
      <c r="E161" s="8" t="s">
        <v>43</v>
      </c>
      <c r="F161" s="9"/>
      <c r="G161" s="151"/>
      <c r="H161" s="442"/>
    </row>
    <row r="162" spans="1:9" s="4" customFormat="1" outlineLevel="3" x14ac:dyDescent="0.2">
      <c r="A162" s="65"/>
      <c r="B162" s="66"/>
      <c r="C162" s="67"/>
      <c r="D162" s="70"/>
      <c r="E162" s="8" t="s">
        <v>43</v>
      </c>
      <c r="F162" s="9"/>
      <c r="G162" s="151"/>
      <c r="H162" s="442"/>
    </row>
    <row r="163" spans="1:9" s="4" customFormat="1" ht="13.5" outlineLevel="3" thickBot="1" x14ac:dyDescent="0.25">
      <c r="A163" s="64"/>
      <c r="B163" s="69"/>
      <c r="C163" s="68"/>
      <c r="D163" s="70"/>
      <c r="E163" s="8" t="s">
        <v>43</v>
      </c>
      <c r="F163" s="9"/>
      <c r="G163" s="151"/>
      <c r="H163" s="442"/>
    </row>
    <row r="164" spans="1:9" s="4" customFormat="1" ht="26.25" outlineLevel="3" thickBot="1" x14ac:dyDescent="0.25">
      <c r="A164" s="71" t="s">
        <v>96</v>
      </c>
      <c r="B164" s="152" t="s">
        <v>291</v>
      </c>
      <c r="C164" s="73"/>
      <c r="D164" s="146">
        <v>0</v>
      </c>
      <c r="E164" s="209" t="s">
        <v>44</v>
      </c>
      <c r="F164" s="153">
        <f>SUM(F159:F163)</f>
        <v>0</v>
      </c>
      <c r="G164" s="155"/>
      <c r="H164" s="443"/>
    </row>
    <row r="165" spans="1:9" s="4" customFormat="1" outlineLevel="3" x14ac:dyDescent="0.2">
      <c r="A165" s="80"/>
      <c r="B165" s="81"/>
      <c r="C165" s="80"/>
      <c r="D165" s="156"/>
      <c r="E165" s="76" t="s">
        <v>45</v>
      </c>
      <c r="F165" s="11" t="str">
        <f>IF(F164=D164,"OK","Error")</f>
        <v>OK</v>
      </c>
      <c r="G165" s="79">
        <f>D164-F164</f>
        <v>0</v>
      </c>
      <c r="H165" s="50"/>
    </row>
    <row r="166" spans="1:9" s="4" customFormat="1" ht="13.5" outlineLevel="3" thickBot="1" x14ac:dyDescent="0.25">
      <c r="A166" s="112"/>
      <c r="B166" s="113"/>
      <c r="C166" s="112"/>
      <c r="D166" s="40"/>
      <c r="E166" s="40"/>
      <c r="F166" s="39"/>
      <c r="G166" s="39"/>
      <c r="H166" s="50"/>
    </row>
    <row r="167" spans="1:9" s="4" customFormat="1" ht="26.25" outlineLevel="3" thickBot="1" x14ac:dyDescent="0.25">
      <c r="A167" s="261" t="s">
        <v>97</v>
      </c>
      <c r="B167" s="262" t="s">
        <v>292</v>
      </c>
      <c r="C167" s="263" t="s">
        <v>9</v>
      </c>
      <c r="D167" s="264">
        <f>D107+D115+D123+D131+D139+D147+D156+D164</f>
        <v>0</v>
      </c>
      <c r="E167" s="263" t="s">
        <v>98</v>
      </c>
      <c r="F167" s="264">
        <f>F107+F115+F123+F131+F139+F147+F156+F164</f>
        <v>0</v>
      </c>
      <c r="G167" s="265"/>
      <c r="H167" s="307"/>
    </row>
    <row r="168" spans="1:9" s="37" customFormat="1" ht="26.25" outlineLevel="3" thickBot="1" x14ac:dyDescent="0.25">
      <c r="A168" s="132"/>
      <c r="B168" s="266" t="s">
        <v>138</v>
      </c>
      <c r="C168" s="263"/>
      <c r="D168" s="267"/>
      <c r="E168" s="39"/>
      <c r="F168" s="104"/>
      <c r="G168" s="104"/>
      <c r="H168" s="307"/>
      <c r="I168" s="10"/>
    </row>
    <row r="169" spans="1:9" s="4" customFormat="1" ht="13.5" outlineLevel="3" thickBot="1" x14ac:dyDescent="0.25">
      <c r="A169" s="268"/>
      <c r="B169" s="140"/>
      <c r="C169" s="129"/>
      <c r="D169" s="269"/>
      <c r="E169" s="130"/>
      <c r="F169" s="130"/>
      <c r="G169" s="130"/>
      <c r="H169" s="447"/>
    </row>
    <row r="170" spans="1:9" s="4" customFormat="1" ht="26.25" outlineLevel="3" thickBot="1" x14ac:dyDescent="0.25">
      <c r="A170" s="108" t="s">
        <v>16</v>
      </c>
      <c r="B170" s="109" t="s">
        <v>99</v>
      </c>
      <c r="C170" s="110" t="s">
        <v>4</v>
      </c>
      <c r="D170" s="38"/>
      <c r="E170" s="111"/>
      <c r="F170" s="111"/>
      <c r="G170" s="111"/>
      <c r="H170" s="444"/>
    </row>
    <row r="171" spans="1:9" s="4" customFormat="1" outlineLevel="3" x14ac:dyDescent="0.2">
      <c r="A171" s="83"/>
      <c r="B171" s="84"/>
      <c r="C171" s="85"/>
      <c r="D171" s="87"/>
      <c r="E171" s="320" t="s">
        <v>43</v>
      </c>
      <c r="F171" s="34"/>
      <c r="G171" s="242"/>
      <c r="H171" s="441"/>
    </row>
    <row r="172" spans="1:9" s="4" customFormat="1" outlineLevel="3" x14ac:dyDescent="0.2">
      <c r="A172" s="88"/>
      <c r="B172" s="89"/>
      <c r="C172" s="90"/>
      <c r="D172" s="93"/>
      <c r="E172" s="16" t="s">
        <v>43</v>
      </c>
      <c r="F172" s="17"/>
      <c r="G172" s="164"/>
      <c r="H172" s="442"/>
    </row>
    <row r="173" spans="1:9" s="4" customFormat="1" outlineLevel="3" x14ac:dyDescent="0.2">
      <c r="A173" s="92"/>
      <c r="B173" s="94"/>
      <c r="C173" s="91"/>
      <c r="D173" s="93"/>
      <c r="E173" s="16" t="s">
        <v>43</v>
      </c>
      <c r="F173" s="17"/>
      <c r="G173" s="164"/>
      <c r="H173" s="442"/>
    </row>
    <row r="174" spans="1:9" s="4" customFormat="1" outlineLevel="3" x14ac:dyDescent="0.2">
      <c r="A174" s="88"/>
      <c r="B174" s="89"/>
      <c r="C174" s="90"/>
      <c r="D174" s="93"/>
      <c r="E174" s="16" t="s">
        <v>43</v>
      </c>
      <c r="F174" s="17"/>
      <c r="G174" s="164"/>
      <c r="H174" s="442"/>
    </row>
    <row r="175" spans="1:9" s="4" customFormat="1" ht="13.5" outlineLevel="3" thickBot="1" x14ac:dyDescent="0.25">
      <c r="A175" s="92"/>
      <c r="B175" s="94"/>
      <c r="C175" s="91"/>
      <c r="D175" s="93"/>
      <c r="E175" s="16" t="s">
        <v>43</v>
      </c>
      <c r="F175" s="17"/>
      <c r="G175" s="164"/>
      <c r="H175" s="442"/>
    </row>
    <row r="176" spans="1:9" s="4" customFormat="1" ht="51.75" outlineLevel="3" thickBot="1" x14ac:dyDescent="0.25">
      <c r="A176" s="95" t="s">
        <v>17</v>
      </c>
      <c r="B176" s="243" t="s">
        <v>162</v>
      </c>
      <c r="C176" s="96"/>
      <c r="D176" s="300">
        <v>0</v>
      </c>
      <c r="E176" s="244" t="s">
        <v>44</v>
      </c>
      <c r="F176" s="308">
        <f>SUM(F171:F175)</f>
        <v>0</v>
      </c>
      <c r="G176" s="245"/>
      <c r="H176" s="443"/>
    </row>
    <row r="177" spans="1:8" s="4" customFormat="1" outlineLevel="3" x14ac:dyDescent="0.2">
      <c r="A177" s="76"/>
      <c r="B177" s="77"/>
      <c r="C177" s="76"/>
      <c r="D177" s="246"/>
      <c r="E177" s="76" t="s">
        <v>45</v>
      </c>
      <c r="F177" s="11" t="str">
        <f>IF(F176=D176,"OK","Error")</f>
        <v>OK</v>
      </c>
      <c r="G177" s="79">
        <f>D176-F176</f>
        <v>0</v>
      </c>
      <c r="H177" s="50"/>
    </row>
    <row r="178" spans="1:8" s="4" customFormat="1" ht="13.5" outlineLevel="2" thickBot="1" x14ac:dyDescent="0.25">
      <c r="A178" s="80"/>
      <c r="B178" s="81"/>
      <c r="C178" s="80"/>
      <c r="D178" s="39"/>
      <c r="E178" s="99"/>
      <c r="F178" s="39"/>
      <c r="G178" s="39"/>
      <c r="H178" s="50"/>
    </row>
    <row r="179" spans="1:8" s="4" customFormat="1" outlineLevel="2" x14ac:dyDescent="0.2">
      <c r="A179" s="61"/>
      <c r="B179" s="62"/>
      <c r="C179" s="63"/>
      <c r="D179" s="149"/>
      <c r="E179" s="6" t="s">
        <v>43</v>
      </c>
      <c r="F179" s="7"/>
      <c r="G179" s="150"/>
      <c r="H179" s="441"/>
    </row>
    <row r="180" spans="1:8" s="4" customFormat="1" outlineLevel="2" x14ac:dyDescent="0.2">
      <c r="A180" s="65"/>
      <c r="B180" s="66"/>
      <c r="C180" s="67"/>
      <c r="D180" s="70"/>
      <c r="E180" s="8" t="s">
        <v>43</v>
      </c>
      <c r="F180" s="9"/>
      <c r="G180" s="151"/>
      <c r="H180" s="442"/>
    </row>
    <row r="181" spans="1:8" s="4" customFormat="1" outlineLevel="2" x14ac:dyDescent="0.2">
      <c r="A181" s="64"/>
      <c r="B181" s="69"/>
      <c r="C181" s="68"/>
      <c r="D181" s="70"/>
      <c r="E181" s="8" t="s">
        <v>43</v>
      </c>
      <c r="F181" s="9"/>
      <c r="G181" s="151"/>
      <c r="H181" s="442"/>
    </row>
    <row r="182" spans="1:8" s="4" customFormat="1" outlineLevel="2" x14ac:dyDescent="0.2">
      <c r="A182" s="65"/>
      <c r="B182" s="66"/>
      <c r="C182" s="67"/>
      <c r="D182" s="70"/>
      <c r="E182" s="8" t="s">
        <v>43</v>
      </c>
      <c r="F182" s="9"/>
      <c r="G182" s="151"/>
      <c r="H182" s="442"/>
    </row>
    <row r="183" spans="1:8" s="4" customFormat="1" ht="13.5" outlineLevel="2" thickBot="1" x14ac:dyDescent="0.25">
      <c r="A183" s="64"/>
      <c r="B183" s="69"/>
      <c r="C183" s="68"/>
      <c r="D183" s="70"/>
      <c r="E183" s="8" t="s">
        <v>43</v>
      </c>
      <c r="F183" s="9"/>
      <c r="G183" s="151"/>
      <c r="H183" s="442"/>
    </row>
    <row r="184" spans="1:8" s="4" customFormat="1" ht="39" outlineLevel="2" thickBot="1" x14ac:dyDescent="0.25">
      <c r="A184" s="71" t="s">
        <v>19</v>
      </c>
      <c r="B184" s="152" t="s">
        <v>163</v>
      </c>
      <c r="C184" s="73"/>
      <c r="D184" s="146">
        <v>0</v>
      </c>
      <c r="E184" s="209" t="s">
        <v>44</v>
      </c>
      <c r="F184" s="153">
        <f>SUM(F179:F183)</f>
        <v>0</v>
      </c>
      <c r="G184" s="155"/>
      <c r="H184" s="443"/>
    </row>
    <row r="185" spans="1:8" s="4" customFormat="1" outlineLevel="2" x14ac:dyDescent="0.2">
      <c r="A185" s="80"/>
      <c r="B185" s="81"/>
      <c r="C185" s="80"/>
      <c r="D185" s="156"/>
      <c r="E185" s="76" t="s">
        <v>45</v>
      </c>
      <c r="F185" s="11" t="str">
        <f>IF(F184=D184,"OK","Error")</f>
        <v>OK</v>
      </c>
      <c r="G185" s="79">
        <f>D184-F184</f>
        <v>0</v>
      </c>
      <c r="H185" s="50"/>
    </row>
    <row r="186" spans="1:8" s="4" customFormat="1" ht="13.5" outlineLevel="2" thickBot="1" x14ac:dyDescent="0.25">
      <c r="A186" s="80"/>
      <c r="B186" s="81"/>
      <c r="C186" s="80"/>
      <c r="D186" s="82"/>
      <c r="E186" s="40"/>
      <c r="F186" s="39"/>
      <c r="G186" s="39"/>
      <c r="H186" s="50"/>
    </row>
    <row r="187" spans="1:8" s="4" customFormat="1" outlineLevel="2" x14ac:dyDescent="0.2">
      <c r="A187" s="83"/>
      <c r="B187" s="84"/>
      <c r="C187" s="85"/>
      <c r="D187" s="87"/>
      <c r="E187" s="33" t="s">
        <v>43</v>
      </c>
      <c r="F187" s="34"/>
      <c r="G187" s="242"/>
      <c r="H187" s="441"/>
    </row>
    <row r="188" spans="1:8" s="4" customFormat="1" outlineLevel="2" x14ac:dyDescent="0.2">
      <c r="A188" s="88"/>
      <c r="B188" s="89"/>
      <c r="C188" s="90"/>
      <c r="D188" s="93"/>
      <c r="E188" s="16" t="s">
        <v>43</v>
      </c>
      <c r="F188" s="17"/>
      <c r="G188" s="164"/>
      <c r="H188" s="442"/>
    </row>
    <row r="189" spans="1:8" s="4" customFormat="1" outlineLevel="2" x14ac:dyDescent="0.2">
      <c r="A189" s="92"/>
      <c r="B189" s="94"/>
      <c r="C189" s="91"/>
      <c r="D189" s="93"/>
      <c r="E189" s="16" t="s">
        <v>43</v>
      </c>
      <c r="F189" s="17"/>
      <c r="G189" s="164"/>
      <c r="H189" s="442"/>
    </row>
    <row r="190" spans="1:8" s="4" customFormat="1" outlineLevel="2" x14ac:dyDescent="0.2">
      <c r="A190" s="88"/>
      <c r="B190" s="89"/>
      <c r="C190" s="90"/>
      <c r="D190" s="93"/>
      <c r="E190" s="16" t="s">
        <v>43</v>
      </c>
      <c r="F190" s="17"/>
      <c r="G190" s="164"/>
      <c r="H190" s="442"/>
    </row>
    <row r="191" spans="1:8" s="4" customFormat="1" ht="13.5" outlineLevel="2" thickBot="1" x14ac:dyDescent="0.25">
      <c r="A191" s="92"/>
      <c r="B191" s="94"/>
      <c r="C191" s="91"/>
      <c r="D191" s="93"/>
      <c r="E191" s="16" t="s">
        <v>43</v>
      </c>
      <c r="F191" s="17"/>
      <c r="G191" s="164"/>
      <c r="H191" s="442"/>
    </row>
    <row r="192" spans="1:8" s="4" customFormat="1" ht="26.25" outlineLevel="2" thickBot="1" x14ac:dyDescent="0.25">
      <c r="A192" s="95" t="s">
        <v>20</v>
      </c>
      <c r="B192" s="243" t="s">
        <v>164</v>
      </c>
      <c r="C192" s="96"/>
      <c r="D192" s="300">
        <v>0</v>
      </c>
      <c r="E192" s="244" t="s">
        <v>44</v>
      </c>
      <c r="F192" s="308">
        <f>SUM(F187:F191)</f>
        <v>0</v>
      </c>
      <c r="G192" s="245"/>
      <c r="H192" s="443"/>
    </row>
    <row r="193" spans="1:8" s="4" customFormat="1" outlineLevel="2" x14ac:dyDescent="0.2">
      <c r="A193" s="76"/>
      <c r="B193" s="77"/>
      <c r="C193" s="76"/>
      <c r="D193" s="246"/>
      <c r="E193" s="76" t="s">
        <v>45</v>
      </c>
      <c r="F193" s="11" t="str">
        <f>IF(F192=D192,"OK","Error")</f>
        <v>OK</v>
      </c>
      <c r="G193" s="79">
        <f>D192-F192</f>
        <v>0</v>
      </c>
      <c r="H193" s="50"/>
    </row>
    <row r="194" spans="1:8" s="4" customFormat="1" ht="13.5" outlineLevel="2" thickBot="1" x14ac:dyDescent="0.25">
      <c r="A194" s="80"/>
      <c r="B194" s="81"/>
      <c r="C194" s="80"/>
      <c r="D194" s="39"/>
      <c r="E194" s="99"/>
      <c r="F194" s="39"/>
      <c r="G194" s="39"/>
      <c r="H194" s="50"/>
    </row>
    <row r="195" spans="1:8" s="4" customFormat="1" outlineLevel="2" x14ac:dyDescent="0.2">
      <c r="A195" s="61"/>
      <c r="B195" s="62"/>
      <c r="C195" s="63"/>
      <c r="D195" s="149"/>
      <c r="E195" s="6" t="s">
        <v>43</v>
      </c>
      <c r="F195" s="7"/>
      <c r="G195" s="150"/>
      <c r="H195" s="441"/>
    </row>
    <row r="196" spans="1:8" s="4" customFormat="1" outlineLevel="2" x14ac:dyDescent="0.2">
      <c r="A196" s="65"/>
      <c r="B196" s="66"/>
      <c r="C196" s="67"/>
      <c r="D196" s="70"/>
      <c r="E196" s="8" t="s">
        <v>43</v>
      </c>
      <c r="F196" s="9"/>
      <c r="G196" s="151"/>
      <c r="H196" s="442"/>
    </row>
    <row r="197" spans="1:8" s="4" customFormat="1" outlineLevel="2" x14ac:dyDescent="0.2">
      <c r="A197" s="64"/>
      <c r="B197" s="69"/>
      <c r="C197" s="68"/>
      <c r="D197" s="70"/>
      <c r="E197" s="8" t="s">
        <v>43</v>
      </c>
      <c r="F197" s="9"/>
      <c r="G197" s="151"/>
      <c r="H197" s="442"/>
    </row>
    <row r="198" spans="1:8" s="4" customFormat="1" outlineLevel="2" x14ac:dyDescent="0.2">
      <c r="A198" s="65"/>
      <c r="B198" s="66"/>
      <c r="C198" s="67"/>
      <c r="D198" s="70"/>
      <c r="E198" s="8" t="s">
        <v>43</v>
      </c>
      <c r="F198" s="9"/>
      <c r="G198" s="151"/>
      <c r="H198" s="442"/>
    </row>
    <row r="199" spans="1:8" s="4" customFormat="1" ht="13.5" outlineLevel="2" thickBot="1" x14ac:dyDescent="0.25">
      <c r="A199" s="64"/>
      <c r="B199" s="69"/>
      <c r="C199" s="68"/>
      <c r="D199" s="70"/>
      <c r="E199" s="8" t="s">
        <v>43</v>
      </c>
      <c r="F199" s="9"/>
      <c r="G199" s="151"/>
      <c r="H199" s="442"/>
    </row>
    <row r="200" spans="1:8" s="4" customFormat="1" ht="26.25" outlineLevel="2" thickBot="1" x14ac:dyDescent="0.25">
      <c r="A200" s="71" t="s">
        <v>21</v>
      </c>
      <c r="B200" s="152" t="s">
        <v>165</v>
      </c>
      <c r="C200" s="73"/>
      <c r="D200" s="146">
        <v>0</v>
      </c>
      <c r="E200" s="209" t="s">
        <v>44</v>
      </c>
      <c r="F200" s="153">
        <f>SUM(F195:F199)</f>
        <v>0</v>
      </c>
      <c r="G200" s="155"/>
      <c r="H200" s="443"/>
    </row>
    <row r="201" spans="1:8" s="4" customFormat="1" outlineLevel="2" x14ac:dyDescent="0.2">
      <c r="A201" s="80"/>
      <c r="B201" s="81"/>
      <c r="C201" s="80"/>
      <c r="D201" s="156"/>
      <c r="E201" s="76" t="s">
        <v>45</v>
      </c>
      <c r="F201" s="11" t="str">
        <f>IF(F200=D200,"OK","Error")</f>
        <v>OK</v>
      </c>
      <c r="G201" s="79">
        <f>D200-F200</f>
        <v>0</v>
      </c>
      <c r="H201" s="50"/>
    </row>
    <row r="202" spans="1:8" s="4" customFormat="1" ht="13.5" outlineLevel="2" thickBot="1" x14ac:dyDescent="0.25">
      <c r="A202" s="80"/>
      <c r="B202" s="81"/>
      <c r="C202" s="80"/>
      <c r="D202" s="39"/>
      <c r="E202" s="99"/>
      <c r="F202" s="39"/>
      <c r="G202" s="39"/>
      <c r="H202" s="50"/>
    </row>
    <row r="203" spans="1:8" s="4" customFormat="1" outlineLevel="2" x14ac:dyDescent="0.2">
      <c r="A203" s="61"/>
      <c r="B203" s="62"/>
      <c r="C203" s="63"/>
      <c r="D203" s="149"/>
      <c r="E203" s="6" t="s">
        <v>43</v>
      </c>
      <c r="F203" s="7"/>
      <c r="G203" s="150"/>
      <c r="H203" s="441"/>
    </row>
    <row r="204" spans="1:8" s="4" customFormat="1" outlineLevel="2" x14ac:dyDescent="0.2">
      <c r="A204" s="65"/>
      <c r="B204" s="66"/>
      <c r="C204" s="67"/>
      <c r="D204" s="70"/>
      <c r="E204" s="8" t="s">
        <v>43</v>
      </c>
      <c r="F204" s="9"/>
      <c r="G204" s="151"/>
      <c r="H204" s="442"/>
    </row>
    <row r="205" spans="1:8" s="4" customFormat="1" outlineLevel="2" x14ac:dyDescent="0.2">
      <c r="A205" s="64"/>
      <c r="B205" s="69"/>
      <c r="C205" s="68"/>
      <c r="D205" s="70"/>
      <c r="E205" s="8" t="s">
        <v>43</v>
      </c>
      <c r="F205" s="9"/>
      <c r="G205" s="151"/>
      <c r="H205" s="442"/>
    </row>
    <row r="206" spans="1:8" s="4" customFormat="1" outlineLevel="2" x14ac:dyDescent="0.2">
      <c r="A206" s="65"/>
      <c r="B206" s="66"/>
      <c r="C206" s="67"/>
      <c r="D206" s="70"/>
      <c r="E206" s="8" t="s">
        <v>43</v>
      </c>
      <c r="F206" s="9"/>
      <c r="G206" s="151"/>
      <c r="H206" s="442"/>
    </row>
    <row r="207" spans="1:8" s="4" customFormat="1" ht="13.5" outlineLevel="2" thickBot="1" x14ac:dyDescent="0.25">
      <c r="A207" s="64"/>
      <c r="B207" s="69"/>
      <c r="C207" s="68"/>
      <c r="D207" s="70"/>
      <c r="E207" s="8" t="s">
        <v>43</v>
      </c>
      <c r="F207" s="9"/>
      <c r="G207" s="151"/>
      <c r="H207" s="442"/>
    </row>
    <row r="208" spans="1:8" s="4" customFormat="1" ht="51.75" outlineLevel="2" thickBot="1" x14ac:dyDescent="0.25">
      <c r="A208" s="74">
        <v>6.5</v>
      </c>
      <c r="B208" s="152" t="s">
        <v>193</v>
      </c>
      <c r="C208" s="73"/>
      <c r="D208" s="146"/>
      <c r="E208" s="209"/>
      <c r="F208" s="153">
        <f>SUM(F203:F207)</f>
        <v>0</v>
      </c>
      <c r="G208" s="155"/>
      <c r="H208" s="443"/>
    </row>
    <row r="209" spans="1:8" s="4" customFormat="1" outlineLevel="2" x14ac:dyDescent="0.2">
      <c r="A209" s="80"/>
      <c r="B209" s="81"/>
      <c r="C209" s="80"/>
      <c r="D209" s="156"/>
      <c r="E209" s="76" t="s">
        <v>45</v>
      </c>
      <c r="F209" s="11" t="str">
        <f>IF(F208=D208,"OK","Error")</f>
        <v>OK</v>
      </c>
      <c r="G209" s="79">
        <f>D208-F208</f>
        <v>0</v>
      </c>
      <c r="H209" s="50"/>
    </row>
    <row r="210" spans="1:8" s="4" customFormat="1" ht="13.5" outlineLevel="2" thickBot="1" x14ac:dyDescent="0.25">
      <c r="A210" s="80"/>
      <c r="B210" s="81"/>
      <c r="C210" s="80"/>
      <c r="D210" s="39"/>
      <c r="E210" s="99"/>
      <c r="F210" s="39"/>
      <c r="G210" s="39"/>
      <c r="H210" s="50"/>
    </row>
    <row r="211" spans="1:8" s="4" customFormat="1" outlineLevel="2" x14ac:dyDescent="0.2">
      <c r="A211" s="61"/>
      <c r="B211" s="62"/>
      <c r="C211" s="63"/>
      <c r="D211" s="149"/>
      <c r="E211" s="6" t="s">
        <v>43</v>
      </c>
      <c r="F211" s="7"/>
      <c r="G211" s="150"/>
      <c r="H211" s="441"/>
    </row>
    <row r="212" spans="1:8" s="4" customFormat="1" outlineLevel="2" x14ac:dyDescent="0.2">
      <c r="A212" s="65"/>
      <c r="B212" s="66"/>
      <c r="C212" s="67"/>
      <c r="D212" s="70"/>
      <c r="E212" s="8" t="s">
        <v>43</v>
      </c>
      <c r="F212" s="9"/>
      <c r="G212" s="151"/>
      <c r="H212" s="442"/>
    </row>
    <row r="213" spans="1:8" s="4" customFormat="1" outlineLevel="2" x14ac:dyDescent="0.2">
      <c r="A213" s="64"/>
      <c r="B213" s="69"/>
      <c r="C213" s="68"/>
      <c r="D213" s="70"/>
      <c r="E213" s="8" t="s">
        <v>43</v>
      </c>
      <c r="F213" s="9"/>
      <c r="G213" s="151"/>
      <c r="H213" s="442"/>
    </row>
    <row r="214" spans="1:8" s="4" customFormat="1" outlineLevel="2" x14ac:dyDescent="0.2">
      <c r="A214" s="65"/>
      <c r="B214" s="66"/>
      <c r="C214" s="67"/>
      <c r="D214" s="70"/>
      <c r="E214" s="8" t="s">
        <v>43</v>
      </c>
      <c r="F214" s="9"/>
      <c r="G214" s="151"/>
      <c r="H214" s="442"/>
    </row>
    <row r="215" spans="1:8" s="4" customFormat="1" ht="13.5" outlineLevel="2" thickBot="1" x14ac:dyDescent="0.25">
      <c r="A215" s="64"/>
      <c r="B215" s="69"/>
      <c r="C215" s="68"/>
      <c r="D215" s="70"/>
      <c r="E215" s="8" t="s">
        <v>43</v>
      </c>
      <c r="F215" s="9"/>
      <c r="G215" s="151"/>
      <c r="H215" s="442"/>
    </row>
    <row r="216" spans="1:8" s="4" customFormat="1" ht="64.5" outlineLevel="2" thickBot="1" x14ac:dyDescent="0.25">
      <c r="A216" s="74">
        <v>6.6</v>
      </c>
      <c r="B216" s="152" t="s">
        <v>190</v>
      </c>
      <c r="C216" s="73"/>
      <c r="D216" s="146"/>
      <c r="E216" s="209"/>
      <c r="F216" s="153">
        <f>SUM(F211:F215)</f>
        <v>0</v>
      </c>
      <c r="G216" s="155"/>
      <c r="H216" s="443"/>
    </row>
    <row r="217" spans="1:8" s="4" customFormat="1" outlineLevel="2" x14ac:dyDescent="0.2">
      <c r="A217" s="80"/>
      <c r="B217" s="81"/>
      <c r="C217" s="80"/>
      <c r="D217" s="156"/>
      <c r="E217" s="76" t="s">
        <v>45</v>
      </c>
      <c r="F217" s="11" t="str">
        <f>IF(F216=D216,"OK","Error")</f>
        <v>OK</v>
      </c>
      <c r="G217" s="79">
        <f>D216-F216</f>
        <v>0</v>
      </c>
      <c r="H217" s="50"/>
    </row>
    <row r="218" spans="1:8" s="4" customFormat="1" ht="13.5" outlineLevel="2" thickBot="1" x14ac:dyDescent="0.25">
      <c r="A218" s="80"/>
      <c r="B218" s="81"/>
      <c r="C218" s="80"/>
      <c r="D218" s="39"/>
      <c r="E218" s="99"/>
      <c r="F218" s="39"/>
      <c r="G218" s="39"/>
      <c r="H218" s="50"/>
    </row>
    <row r="219" spans="1:8" s="4" customFormat="1" outlineLevel="2" x14ac:dyDescent="0.2">
      <c r="A219" s="61"/>
      <c r="B219" s="62"/>
      <c r="C219" s="63"/>
      <c r="D219" s="149"/>
      <c r="E219" s="6" t="s">
        <v>43</v>
      </c>
      <c r="F219" s="7"/>
      <c r="G219" s="150"/>
      <c r="H219" s="441"/>
    </row>
    <row r="220" spans="1:8" s="4" customFormat="1" outlineLevel="2" x14ac:dyDescent="0.2">
      <c r="A220" s="65"/>
      <c r="B220" s="66"/>
      <c r="C220" s="67"/>
      <c r="D220" s="70"/>
      <c r="E220" s="8" t="s">
        <v>43</v>
      </c>
      <c r="F220" s="9"/>
      <c r="G220" s="151"/>
      <c r="H220" s="442"/>
    </row>
    <row r="221" spans="1:8" s="4" customFormat="1" outlineLevel="2" x14ac:dyDescent="0.2">
      <c r="A221" s="64"/>
      <c r="B221" s="69"/>
      <c r="C221" s="68"/>
      <c r="D221" s="70"/>
      <c r="E221" s="8" t="s">
        <v>43</v>
      </c>
      <c r="F221" s="9"/>
      <c r="G221" s="151"/>
      <c r="H221" s="442"/>
    </row>
    <row r="222" spans="1:8" s="4" customFormat="1" outlineLevel="2" x14ac:dyDescent="0.2">
      <c r="A222" s="65"/>
      <c r="B222" s="66"/>
      <c r="C222" s="67"/>
      <c r="D222" s="70"/>
      <c r="E222" s="8" t="s">
        <v>43</v>
      </c>
      <c r="F222" s="9"/>
      <c r="G222" s="151"/>
      <c r="H222" s="442"/>
    </row>
    <row r="223" spans="1:8" s="4" customFormat="1" ht="13.5" outlineLevel="2" thickBot="1" x14ac:dyDescent="0.25">
      <c r="A223" s="64"/>
      <c r="B223" s="69"/>
      <c r="C223" s="68"/>
      <c r="D223" s="70"/>
      <c r="E223" s="8" t="s">
        <v>43</v>
      </c>
      <c r="F223" s="9"/>
      <c r="G223" s="151"/>
      <c r="H223" s="442"/>
    </row>
    <row r="224" spans="1:8" s="4" customFormat="1" ht="77.25" outlineLevel="2" thickBot="1" x14ac:dyDescent="0.25">
      <c r="A224" s="74">
        <v>6.7</v>
      </c>
      <c r="B224" s="152" t="s">
        <v>191</v>
      </c>
      <c r="C224" s="73"/>
      <c r="D224" s="146"/>
      <c r="E224" s="209"/>
      <c r="F224" s="153">
        <f>SUM(F219:F223)</f>
        <v>0</v>
      </c>
      <c r="G224" s="155"/>
      <c r="H224" s="443"/>
    </row>
    <row r="225" spans="1:8" s="4" customFormat="1" outlineLevel="2" x14ac:dyDescent="0.2">
      <c r="A225" s="80"/>
      <c r="B225" s="81"/>
      <c r="C225" s="80"/>
      <c r="D225" s="156"/>
      <c r="E225" s="76" t="s">
        <v>45</v>
      </c>
      <c r="F225" s="11" t="str">
        <f>IF(F224=D224,"OK","Error")</f>
        <v>OK</v>
      </c>
      <c r="G225" s="79">
        <f>D224-F224</f>
        <v>0</v>
      </c>
      <c r="H225" s="50"/>
    </row>
    <row r="226" spans="1:8" s="4" customFormat="1" ht="13.5" outlineLevel="2" thickBot="1" x14ac:dyDescent="0.25">
      <c r="A226" s="80"/>
      <c r="B226" s="81"/>
      <c r="C226" s="80"/>
      <c r="D226" s="39"/>
      <c r="E226" s="99"/>
      <c r="F226" s="39"/>
      <c r="G226" s="39"/>
      <c r="H226" s="50"/>
    </row>
    <row r="227" spans="1:8" s="4" customFormat="1" outlineLevel="2" x14ac:dyDescent="0.2">
      <c r="A227" s="61"/>
      <c r="B227" s="62"/>
      <c r="C227" s="63"/>
      <c r="D227" s="149"/>
      <c r="E227" s="6" t="s">
        <v>43</v>
      </c>
      <c r="F227" s="7"/>
      <c r="G227" s="150"/>
      <c r="H227" s="441"/>
    </row>
    <row r="228" spans="1:8" s="4" customFormat="1" outlineLevel="2" x14ac:dyDescent="0.2">
      <c r="A228" s="65"/>
      <c r="B228" s="66"/>
      <c r="C228" s="67"/>
      <c r="D228" s="70"/>
      <c r="E228" s="8" t="s">
        <v>43</v>
      </c>
      <c r="F228" s="9"/>
      <c r="G228" s="151"/>
      <c r="H228" s="442"/>
    </row>
    <row r="229" spans="1:8" s="4" customFormat="1" outlineLevel="2" x14ac:dyDescent="0.2">
      <c r="A229" s="64"/>
      <c r="B229" s="69"/>
      <c r="C229" s="68"/>
      <c r="D229" s="70"/>
      <c r="E229" s="8" t="s">
        <v>43</v>
      </c>
      <c r="F229" s="9"/>
      <c r="G229" s="151"/>
      <c r="H229" s="442"/>
    </row>
    <row r="230" spans="1:8" s="4" customFormat="1" outlineLevel="2" x14ac:dyDescent="0.2">
      <c r="A230" s="65"/>
      <c r="B230" s="66"/>
      <c r="C230" s="67"/>
      <c r="D230" s="70"/>
      <c r="E230" s="8" t="s">
        <v>43</v>
      </c>
      <c r="F230" s="9"/>
      <c r="G230" s="151"/>
      <c r="H230" s="442"/>
    </row>
    <row r="231" spans="1:8" s="4" customFormat="1" ht="13.5" outlineLevel="2" thickBot="1" x14ac:dyDescent="0.25">
      <c r="A231" s="64"/>
      <c r="B231" s="69"/>
      <c r="C231" s="68"/>
      <c r="D231" s="70"/>
      <c r="E231" s="8" t="s">
        <v>43</v>
      </c>
      <c r="F231" s="9"/>
      <c r="G231" s="151"/>
      <c r="H231" s="442"/>
    </row>
    <row r="232" spans="1:8" s="4" customFormat="1" ht="72.75" customHeight="1" outlineLevel="2" thickBot="1" x14ac:dyDescent="0.25">
      <c r="A232" s="74">
        <v>6.8</v>
      </c>
      <c r="B232" s="152" t="s">
        <v>192</v>
      </c>
      <c r="C232" s="73"/>
      <c r="D232" s="146"/>
      <c r="E232" s="209"/>
      <c r="F232" s="153">
        <f>SUM(F227:F231)</f>
        <v>0</v>
      </c>
      <c r="G232" s="155"/>
      <c r="H232" s="443"/>
    </row>
    <row r="233" spans="1:8" s="4" customFormat="1" outlineLevel="2" x14ac:dyDescent="0.2">
      <c r="A233" s="80"/>
      <c r="B233" s="81"/>
      <c r="C233" s="80"/>
      <c r="D233" s="156"/>
      <c r="E233" s="76" t="s">
        <v>45</v>
      </c>
      <c r="F233" s="11" t="str">
        <f>IF(F232=D232,"OK","Error")</f>
        <v>OK</v>
      </c>
      <c r="G233" s="79">
        <f>D232-F232</f>
        <v>0</v>
      </c>
      <c r="H233" s="50"/>
    </row>
    <row r="234" spans="1:8" s="4" customFormat="1" ht="13.5" outlineLevel="2" thickBot="1" x14ac:dyDescent="0.25">
      <c r="A234" s="80"/>
      <c r="B234" s="81"/>
      <c r="C234" s="80"/>
      <c r="D234" s="156"/>
      <c r="E234" s="76"/>
      <c r="F234" s="11"/>
      <c r="G234" s="79"/>
      <c r="H234" s="50"/>
    </row>
    <row r="235" spans="1:8" s="4" customFormat="1" ht="26.25" outlineLevel="2" thickBot="1" x14ac:dyDescent="0.25">
      <c r="A235" s="114">
        <v>6.9</v>
      </c>
      <c r="B235" s="100" t="s">
        <v>293</v>
      </c>
      <c r="C235" s="101" t="s">
        <v>9</v>
      </c>
      <c r="D235" s="20">
        <f>D176+D184+D192+D200+D208+D216+D224+D232</f>
        <v>0</v>
      </c>
      <c r="E235" s="101" t="s">
        <v>293</v>
      </c>
      <c r="F235" s="20">
        <f>F176+F184+F192+F200+F208+F216+F224+F232</f>
        <v>0</v>
      </c>
      <c r="G235" s="39"/>
      <c r="H235" s="50"/>
    </row>
    <row r="236" spans="1:8" s="37" customFormat="1" ht="26.25" outlineLevel="2" thickBot="1" x14ac:dyDescent="0.25">
      <c r="A236" s="132"/>
      <c r="B236" s="271" t="s">
        <v>294</v>
      </c>
      <c r="C236" s="255"/>
      <c r="D236" s="272"/>
      <c r="E236" s="40"/>
      <c r="F236" s="39"/>
      <c r="G236" s="39"/>
      <c r="H236" s="50"/>
    </row>
    <row r="237" spans="1:8" s="4" customFormat="1" ht="13.5" outlineLevel="2" thickBot="1" x14ac:dyDescent="0.25">
      <c r="A237" s="268"/>
      <c r="B237" s="140"/>
      <c r="C237" s="129"/>
      <c r="D237" s="269"/>
      <c r="E237" s="133"/>
      <c r="F237" s="133"/>
      <c r="G237" s="133"/>
      <c r="H237" s="453"/>
    </row>
    <row r="238" spans="1:8" s="4" customFormat="1" ht="26.25" outlineLevel="2" thickBot="1" x14ac:dyDescent="0.25">
      <c r="A238" s="108" t="s">
        <v>22</v>
      </c>
      <c r="B238" s="109" t="s">
        <v>100</v>
      </c>
      <c r="C238" s="110" t="s">
        <v>4</v>
      </c>
      <c r="D238" s="38"/>
      <c r="E238" s="273"/>
      <c r="F238" s="38"/>
      <c r="G238" s="38"/>
      <c r="H238" s="454"/>
    </row>
    <row r="239" spans="1:8" s="4" customFormat="1" outlineLevel="2" x14ac:dyDescent="0.2">
      <c r="A239" s="83"/>
      <c r="B239" s="84"/>
      <c r="C239" s="85"/>
      <c r="D239" s="87"/>
      <c r="E239" s="320" t="s">
        <v>43</v>
      </c>
      <c r="F239" s="34"/>
      <c r="G239" s="242"/>
      <c r="H239" s="441"/>
    </row>
    <row r="240" spans="1:8" s="4" customFormat="1" outlineLevel="2" x14ac:dyDescent="0.2">
      <c r="A240" s="88"/>
      <c r="B240" s="89"/>
      <c r="C240" s="90"/>
      <c r="D240" s="93"/>
      <c r="E240" s="320" t="s">
        <v>43</v>
      </c>
      <c r="F240" s="17"/>
      <c r="G240" s="164"/>
      <c r="H240" s="442"/>
    </row>
    <row r="241" spans="1:8" s="4" customFormat="1" outlineLevel="2" x14ac:dyDescent="0.2">
      <c r="A241" s="92"/>
      <c r="B241" s="94"/>
      <c r="C241" s="91"/>
      <c r="D241" s="93"/>
      <c r="E241" s="16" t="s">
        <v>43</v>
      </c>
      <c r="F241" s="17"/>
      <c r="G241" s="164"/>
      <c r="H241" s="442"/>
    </row>
    <row r="242" spans="1:8" s="4" customFormat="1" outlineLevel="2" x14ac:dyDescent="0.2">
      <c r="A242" s="88"/>
      <c r="B242" s="89"/>
      <c r="C242" s="90"/>
      <c r="D242" s="93"/>
      <c r="E242" s="16" t="s">
        <v>43</v>
      </c>
      <c r="F242" s="17"/>
      <c r="G242" s="164"/>
      <c r="H242" s="442"/>
    </row>
    <row r="243" spans="1:8" s="4" customFormat="1" ht="13.5" outlineLevel="2" thickBot="1" x14ac:dyDescent="0.25">
      <c r="A243" s="92"/>
      <c r="B243" s="94"/>
      <c r="C243" s="91"/>
      <c r="D243" s="93"/>
      <c r="E243" s="16" t="s">
        <v>43</v>
      </c>
      <c r="F243" s="17"/>
      <c r="G243" s="164"/>
      <c r="H243" s="442"/>
    </row>
    <row r="244" spans="1:8" s="4" customFormat="1" ht="39" outlineLevel="2" thickBot="1" x14ac:dyDescent="0.25">
      <c r="A244" s="95" t="s">
        <v>23</v>
      </c>
      <c r="B244" s="243" t="s">
        <v>166</v>
      </c>
      <c r="C244" s="96"/>
      <c r="D244" s="317">
        <v>0</v>
      </c>
      <c r="E244" s="244" t="s">
        <v>44</v>
      </c>
      <c r="F244" s="308">
        <f>SUM(F239:F243)</f>
        <v>0</v>
      </c>
      <c r="G244" s="245"/>
      <c r="H244" s="443"/>
    </row>
    <row r="245" spans="1:8" s="4" customFormat="1" outlineLevel="2" x14ac:dyDescent="0.2">
      <c r="A245" s="76"/>
      <c r="B245" s="77"/>
      <c r="C245" s="76"/>
      <c r="D245" s="246"/>
      <c r="E245" s="76" t="s">
        <v>45</v>
      </c>
      <c r="F245" s="11" t="str">
        <f>IF(F244=D244,"OK","Error")</f>
        <v>OK</v>
      </c>
      <c r="G245" s="79">
        <f>D244-F244</f>
        <v>0</v>
      </c>
      <c r="H245" s="50"/>
    </row>
    <row r="246" spans="1:8" s="4" customFormat="1" ht="13.5" outlineLevel="2" thickBot="1" x14ac:dyDescent="0.25">
      <c r="A246" s="80"/>
      <c r="B246" s="81"/>
      <c r="C246" s="80"/>
      <c r="D246" s="82"/>
      <c r="E246" s="107"/>
      <c r="F246" s="39"/>
      <c r="G246" s="39"/>
      <c r="H246" s="50"/>
    </row>
    <row r="247" spans="1:8" s="4" customFormat="1" outlineLevel="2" x14ac:dyDescent="0.2">
      <c r="A247" s="61"/>
      <c r="B247" s="62"/>
      <c r="C247" s="63"/>
      <c r="D247" s="149"/>
      <c r="E247" s="321" t="s">
        <v>43</v>
      </c>
      <c r="F247" s="7"/>
      <c r="G247" s="150"/>
      <c r="H247" s="441"/>
    </row>
    <row r="248" spans="1:8" s="4" customFormat="1" outlineLevel="2" x14ac:dyDescent="0.2">
      <c r="A248" s="65"/>
      <c r="B248" s="66"/>
      <c r="C248" s="67"/>
      <c r="D248" s="70"/>
      <c r="E248" s="321" t="s">
        <v>43</v>
      </c>
      <c r="F248" s="9"/>
      <c r="G248" s="151"/>
      <c r="H248" s="442"/>
    </row>
    <row r="249" spans="1:8" s="4" customFormat="1" outlineLevel="2" x14ac:dyDescent="0.2">
      <c r="A249" s="64"/>
      <c r="B249" s="69"/>
      <c r="C249" s="68"/>
      <c r="D249" s="70"/>
      <c r="E249" s="8" t="s">
        <v>43</v>
      </c>
      <c r="F249" s="9"/>
      <c r="G249" s="151"/>
      <c r="H249" s="442"/>
    </row>
    <row r="250" spans="1:8" s="4" customFormat="1" outlineLevel="2" x14ac:dyDescent="0.2">
      <c r="A250" s="65"/>
      <c r="B250" s="66"/>
      <c r="C250" s="67"/>
      <c r="D250" s="70"/>
      <c r="E250" s="8" t="s">
        <v>43</v>
      </c>
      <c r="F250" s="9"/>
      <c r="G250" s="151"/>
      <c r="H250" s="442"/>
    </row>
    <row r="251" spans="1:8" s="4" customFormat="1" ht="13.5" outlineLevel="2" thickBot="1" x14ac:dyDescent="0.25">
      <c r="A251" s="64"/>
      <c r="B251" s="69"/>
      <c r="C251" s="68"/>
      <c r="D251" s="70"/>
      <c r="E251" s="8" t="s">
        <v>43</v>
      </c>
      <c r="F251" s="9"/>
      <c r="G251" s="151"/>
      <c r="H251" s="442"/>
    </row>
    <row r="252" spans="1:8" s="4" customFormat="1" ht="13.5" outlineLevel="2" thickBot="1" x14ac:dyDescent="0.25">
      <c r="A252" s="71" t="s">
        <v>24</v>
      </c>
      <c r="B252" s="152" t="s">
        <v>101</v>
      </c>
      <c r="C252" s="73"/>
      <c r="D252" s="316">
        <v>0</v>
      </c>
      <c r="E252" s="209" t="s">
        <v>44</v>
      </c>
      <c r="F252" s="153">
        <f>SUM(F247:F251)</f>
        <v>0</v>
      </c>
      <c r="G252" s="155"/>
      <c r="H252" s="443"/>
    </row>
    <row r="253" spans="1:8" s="4" customFormat="1" outlineLevel="2" x14ac:dyDescent="0.2">
      <c r="A253" s="80"/>
      <c r="B253" s="81"/>
      <c r="C253" s="80"/>
      <c r="D253" s="156"/>
      <c r="E253" s="76" t="s">
        <v>45</v>
      </c>
      <c r="F253" s="11" t="str">
        <f>IF(F252=D252,"OK","Error")</f>
        <v>OK</v>
      </c>
      <c r="G253" s="79">
        <f>D252-F252</f>
        <v>0</v>
      </c>
      <c r="H253" s="50"/>
    </row>
    <row r="254" spans="1:8" s="4" customFormat="1" ht="13.5" outlineLevel="3" thickBot="1" x14ac:dyDescent="0.25">
      <c r="A254" s="80"/>
      <c r="B254" s="81"/>
      <c r="C254" s="80"/>
      <c r="D254" s="40"/>
      <c r="E254" s="99"/>
      <c r="F254" s="39"/>
      <c r="G254" s="39"/>
      <c r="H254" s="50"/>
    </row>
    <row r="255" spans="1:8" s="4" customFormat="1" outlineLevel="2" x14ac:dyDescent="0.2">
      <c r="A255" s="83"/>
      <c r="B255" s="84"/>
      <c r="C255" s="85"/>
      <c r="D255" s="87"/>
      <c r="E255" s="320" t="s">
        <v>43</v>
      </c>
      <c r="F255" s="34"/>
      <c r="G255" s="242"/>
      <c r="H255" s="441"/>
    </row>
    <row r="256" spans="1:8" s="4" customFormat="1" outlineLevel="2" x14ac:dyDescent="0.2">
      <c r="A256" s="88"/>
      <c r="B256" s="89"/>
      <c r="C256" s="90"/>
      <c r="D256" s="93"/>
      <c r="E256" s="320" t="s">
        <v>43</v>
      </c>
      <c r="F256" s="17"/>
      <c r="G256" s="164"/>
      <c r="H256" s="442"/>
    </row>
    <row r="257" spans="1:8" s="4" customFormat="1" outlineLevel="2" x14ac:dyDescent="0.2">
      <c r="A257" s="92"/>
      <c r="B257" s="94"/>
      <c r="C257" s="91"/>
      <c r="D257" s="93"/>
      <c r="E257" s="16" t="s">
        <v>43</v>
      </c>
      <c r="F257" s="17"/>
      <c r="G257" s="164"/>
      <c r="H257" s="442"/>
    </row>
    <row r="258" spans="1:8" s="4" customFormat="1" outlineLevel="2" x14ac:dyDescent="0.2">
      <c r="A258" s="88"/>
      <c r="B258" s="89"/>
      <c r="C258" s="90"/>
      <c r="D258" s="93"/>
      <c r="E258" s="16" t="s">
        <v>43</v>
      </c>
      <c r="F258" s="17"/>
      <c r="G258" s="164"/>
      <c r="H258" s="442"/>
    </row>
    <row r="259" spans="1:8" s="4" customFormat="1" ht="13.5" outlineLevel="2" thickBot="1" x14ac:dyDescent="0.25">
      <c r="A259" s="92"/>
      <c r="B259" s="94"/>
      <c r="C259" s="91"/>
      <c r="D259" s="93"/>
      <c r="E259" s="16" t="s">
        <v>43</v>
      </c>
      <c r="F259" s="17"/>
      <c r="G259" s="164"/>
      <c r="H259" s="442"/>
    </row>
    <row r="260" spans="1:8" s="4" customFormat="1" ht="26.25" outlineLevel="2" thickBot="1" x14ac:dyDescent="0.25">
      <c r="A260" s="95" t="s">
        <v>25</v>
      </c>
      <c r="B260" s="243" t="s">
        <v>167</v>
      </c>
      <c r="C260" s="96"/>
      <c r="D260" s="317">
        <v>0</v>
      </c>
      <c r="E260" s="244" t="s">
        <v>44</v>
      </c>
      <c r="F260" s="308">
        <f>SUM(F255:F259)</f>
        <v>0</v>
      </c>
      <c r="G260" s="245"/>
      <c r="H260" s="443"/>
    </row>
    <row r="261" spans="1:8" s="4" customFormat="1" outlineLevel="2" x14ac:dyDescent="0.2">
      <c r="A261" s="76"/>
      <c r="B261" s="77"/>
      <c r="C261" s="76"/>
      <c r="D261" s="246"/>
      <c r="E261" s="76" t="s">
        <v>45</v>
      </c>
      <c r="F261" s="11" t="str">
        <f>IF(F260=D260,"OK","Error")</f>
        <v>OK</v>
      </c>
      <c r="G261" s="79">
        <f>D260-F260</f>
        <v>0</v>
      </c>
      <c r="H261" s="50"/>
    </row>
    <row r="262" spans="1:8" s="4" customFormat="1" ht="13.5" outlineLevel="3" thickBot="1" x14ac:dyDescent="0.25">
      <c r="A262" s="80"/>
      <c r="B262" s="81"/>
      <c r="C262" s="80"/>
      <c r="D262" s="39"/>
      <c r="E262" s="99"/>
      <c r="F262" s="39"/>
      <c r="G262" s="39"/>
      <c r="H262" s="50"/>
    </row>
    <row r="263" spans="1:8" s="4" customFormat="1" outlineLevel="2" x14ac:dyDescent="0.2">
      <c r="A263" s="61"/>
      <c r="B263" s="62"/>
      <c r="C263" s="63"/>
      <c r="D263" s="149"/>
      <c r="E263" s="6" t="s">
        <v>43</v>
      </c>
      <c r="F263" s="7"/>
      <c r="G263" s="150"/>
      <c r="H263" s="441"/>
    </row>
    <row r="264" spans="1:8" s="4" customFormat="1" outlineLevel="2" x14ac:dyDescent="0.2">
      <c r="A264" s="65"/>
      <c r="B264" s="66"/>
      <c r="C264" s="67"/>
      <c r="D264" s="70"/>
      <c r="E264" s="8" t="s">
        <v>43</v>
      </c>
      <c r="F264" s="9"/>
      <c r="G264" s="151"/>
      <c r="H264" s="442"/>
    </row>
    <row r="265" spans="1:8" s="4" customFormat="1" outlineLevel="2" x14ac:dyDescent="0.2">
      <c r="A265" s="64"/>
      <c r="B265" s="69"/>
      <c r="C265" s="68"/>
      <c r="D265" s="70"/>
      <c r="E265" s="8" t="s">
        <v>43</v>
      </c>
      <c r="F265" s="9"/>
      <c r="G265" s="151"/>
      <c r="H265" s="442"/>
    </row>
    <row r="266" spans="1:8" s="4" customFormat="1" outlineLevel="2" x14ac:dyDescent="0.2">
      <c r="A266" s="65"/>
      <c r="B266" s="66"/>
      <c r="C266" s="67"/>
      <c r="D266" s="70"/>
      <c r="E266" s="8" t="s">
        <v>43</v>
      </c>
      <c r="F266" s="9"/>
      <c r="G266" s="151"/>
      <c r="H266" s="442"/>
    </row>
    <row r="267" spans="1:8" s="4" customFormat="1" ht="13.5" outlineLevel="2" thickBot="1" x14ac:dyDescent="0.25">
      <c r="A267" s="64"/>
      <c r="B267" s="69"/>
      <c r="C267" s="68"/>
      <c r="D267" s="70"/>
      <c r="E267" s="8" t="s">
        <v>43</v>
      </c>
      <c r="F267" s="9"/>
      <c r="G267" s="151"/>
      <c r="H267" s="442"/>
    </row>
    <row r="268" spans="1:8" s="4" customFormat="1" ht="39" outlineLevel="2" thickBot="1" x14ac:dyDescent="0.25">
      <c r="A268" s="71" t="s">
        <v>26</v>
      </c>
      <c r="B268" s="152" t="s">
        <v>168</v>
      </c>
      <c r="C268" s="73"/>
      <c r="D268" s="146">
        <v>0</v>
      </c>
      <c r="E268" s="209" t="s">
        <v>44</v>
      </c>
      <c r="F268" s="153">
        <f>SUM(F263:F267)</f>
        <v>0</v>
      </c>
      <c r="G268" s="155"/>
      <c r="H268" s="443"/>
    </row>
    <row r="269" spans="1:8" s="4" customFormat="1" outlineLevel="2" x14ac:dyDescent="0.2">
      <c r="A269" s="80"/>
      <c r="B269" s="81"/>
      <c r="C269" s="80"/>
      <c r="D269" s="156"/>
      <c r="E269" s="76" t="s">
        <v>45</v>
      </c>
      <c r="F269" s="11" t="str">
        <f>IF(F268=D268,"OK","Error")</f>
        <v>OK</v>
      </c>
      <c r="G269" s="79">
        <f>D268-F268</f>
        <v>0</v>
      </c>
      <c r="H269" s="50"/>
    </row>
    <row r="270" spans="1:8" s="4" customFormat="1" ht="13.5" outlineLevel="3" thickBot="1" x14ac:dyDescent="0.25">
      <c r="A270" s="80"/>
      <c r="B270" s="81"/>
      <c r="C270" s="80"/>
      <c r="D270" s="40"/>
      <c r="E270" s="99"/>
      <c r="F270" s="39"/>
      <c r="G270" s="39"/>
      <c r="H270" s="50"/>
    </row>
    <row r="271" spans="1:8" s="4" customFormat="1" outlineLevel="2" x14ac:dyDescent="0.2">
      <c r="A271" s="83"/>
      <c r="B271" s="84"/>
      <c r="C271" s="85"/>
      <c r="D271" s="87"/>
      <c r="E271" s="33" t="s">
        <v>43</v>
      </c>
      <c r="F271" s="34"/>
      <c r="G271" s="242"/>
      <c r="H271" s="441"/>
    </row>
    <row r="272" spans="1:8" s="4" customFormat="1" outlineLevel="2" x14ac:dyDescent="0.2">
      <c r="A272" s="88"/>
      <c r="B272" s="89"/>
      <c r="C272" s="90"/>
      <c r="D272" s="93"/>
      <c r="E272" s="16" t="s">
        <v>43</v>
      </c>
      <c r="F272" s="17"/>
      <c r="G272" s="164"/>
      <c r="H272" s="442"/>
    </row>
    <row r="273" spans="1:8" s="4" customFormat="1" outlineLevel="2" x14ac:dyDescent="0.2">
      <c r="A273" s="92"/>
      <c r="B273" s="94"/>
      <c r="C273" s="91"/>
      <c r="D273" s="93"/>
      <c r="E273" s="16" t="s">
        <v>43</v>
      </c>
      <c r="F273" s="17"/>
      <c r="G273" s="164"/>
      <c r="H273" s="442"/>
    </row>
    <row r="274" spans="1:8" s="4" customFormat="1" outlineLevel="2" x14ac:dyDescent="0.2">
      <c r="A274" s="88"/>
      <c r="B274" s="89"/>
      <c r="C274" s="90"/>
      <c r="D274" s="93"/>
      <c r="E274" s="16" t="s">
        <v>43</v>
      </c>
      <c r="F274" s="17"/>
      <c r="G274" s="164"/>
      <c r="H274" s="442"/>
    </row>
    <row r="275" spans="1:8" s="4" customFormat="1" ht="13.5" outlineLevel="2" thickBot="1" x14ac:dyDescent="0.25">
      <c r="A275" s="92"/>
      <c r="B275" s="94"/>
      <c r="C275" s="91"/>
      <c r="D275" s="93"/>
      <c r="E275" s="16" t="s">
        <v>43</v>
      </c>
      <c r="F275" s="17"/>
      <c r="G275" s="164"/>
      <c r="H275" s="442"/>
    </row>
    <row r="276" spans="1:8" s="4" customFormat="1" ht="39" outlineLevel="2" thickBot="1" x14ac:dyDescent="0.25">
      <c r="A276" s="95" t="s">
        <v>27</v>
      </c>
      <c r="B276" s="243" t="s">
        <v>169</v>
      </c>
      <c r="C276" s="96"/>
      <c r="D276" s="317">
        <v>0</v>
      </c>
      <c r="E276" s="244" t="s">
        <v>44</v>
      </c>
      <c r="F276" s="308">
        <f>SUM(F271:F275)</f>
        <v>0</v>
      </c>
      <c r="G276" s="245"/>
      <c r="H276" s="443"/>
    </row>
    <row r="277" spans="1:8" s="4" customFormat="1" outlineLevel="2" x14ac:dyDescent="0.2">
      <c r="A277" s="76"/>
      <c r="B277" s="77"/>
      <c r="C277" s="76"/>
      <c r="D277" s="246"/>
      <c r="E277" s="76" t="s">
        <v>45</v>
      </c>
      <c r="F277" s="11" t="str">
        <f>IF(F276=D276,"OK","Error")</f>
        <v>OK</v>
      </c>
      <c r="G277" s="79">
        <f>D276-F276</f>
        <v>0</v>
      </c>
      <c r="H277" s="50"/>
    </row>
    <row r="278" spans="1:8" s="4" customFormat="1" ht="13.5" outlineLevel="3" thickBot="1" x14ac:dyDescent="0.25">
      <c r="A278" s="80"/>
      <c r="B278" s="81"/>
      <c r="C278" s="80"/>
      <c r="D278" s="107"/>
      <c r="E278" s="107"/>
      <c r="F278" s="39"/>
      <c r="G278" s="39"/>
      <c r="H278" s="50"/>
    </row>
    <row r="279" spans="1:8" s="4" customFormat="1" outlineLevel="2" x14ac:dyDescent="0.2">
      <c r="A279" s="61"/>
      <c r="B279" s="62"/>
      <c r="C279" s="63"/>
      <c r="D279" s="149"/>
      <c r="E279" s="321" t="s">
        <v>43</v>
      </c>
      <c r="F279" s="7"/>
      <c r="G279" s="150"/>
      <c r="H279" s="441"/>
    </row>
    <row r="280" spans="1:8" s="4" customFormat="1" outlineLevel="2" x14ac:dyDescent="0.2">
      <c r="A280" s="65"/>
      <c r="B280" s="66"/>
      <c r="C280" s="67"/>
      <c r="D280" s="70"/>
      <c r="E280" s="8" t="s">
        <v>43</v>
      </c>
      <c r="F280" s="9"/>
      <c r="G280" s="151"/>
      <c r="H280" s="442"/>
    </row>
    <row r="281" spans="1:8" s="4" customFormat="1" outlineLevel="2" x14ac:dyDescent="0.2">
      <c r="A281" s="64"/>
      <c r="B281" s="69"/>
      <c r="C281" s="68"/>
      <c r="D281" s="70"/>
      <c r="E281" s="8" t="s">
        <v>43</v>
      </c>
      <c r="F281" s="9"/>
      <c r="G281" s="151"/>
      <c r="H281" s="442"/>
    </row>
    <row r="282" spans="1:8" s="4" customFormat="1" outlineLevel="2" x14ac:dyDescent="0.2">
      <c r="A282" s="65"/>
      <c r="B282" s="66"/>
      <c r="C282" s="67"/>
      <c r="D282" s="70"/>
      <c r="E282" s="8" t="s">
        <v>43</v>
      </c>
      <c r="F282" s="9"/>
      <c r="G282" s="151"/>
      <c r="H282" s="442"/>
    </row>
    <row r="283" spans="1:8" s="4" customFormat="1" ht="13.5" outlineLevel="2" thickBot="1" x14ac:dyDescent="0.25">
      <c r="A283" s="64"/>
      <c r="B283" s="69"/>
      <c r="C283" s="68"/>
      <c r="D283" s="70"/>
      <c r="E283" s="8" t="s">
        <v>43</v>
      </c>
      <c r="F283" s="9"/>
      <c r="G283" s="151"/>
      <c r="H283" s="442"/>
    </row>
    <row r="284" spans="1:8" s="4" customFormat="1" ht="51.75" outlineLevel="2" thickBot="1" x14ac:dyDescent="0.25">
      <c r="A284" s="71" t="s">
        <v>28</v>
      </c>
      <c r="B284" s="152" t="s">
        <v>170</v>
      </c>
      <c r="C284" s="73"/>
      <c r="D284" s="316">
        <v>0</v>
      </c>
      <c r="E284" s="209" t="s">
        <v>44</v>
      </c>
      <c r="F284" s="153">
        <f>SUM(F279:F283)</f>
        <v>0</v>
      </c>
      <c r="G284" s="155"/>
      <c r="H284" s="443"/>
    </row>
    <row r="285" spans="1:8" s="4" customFormat="1" outlineLevel="2" x14ac:dyDescent="0.2">
      <c r="A285" s="80"/>
      <c r="B285" s="81"/>
      <c r="C285" s="80"/>
      <c r="D285" s="156"/>
      <c r="E285" s="76" t="s">
        <v>45</v>
      </c>
      <c r="F285" s="11" t="str">
        <f>IF(F284=D284,"OK","Error")</f>
        <v>OK</v>
      </c>
      <c r="G285" s="79">
        <f>D284-F284</f>
        <v>0</v>
      </c>
      <c r="H285" s="50"/>
    </row>
    <row r="286" spans="1:8" s="4" customFormat="1" ht="13.5" outlineLevel="3" thickBot="1" x14ac:dyDescent="0.25">
      <c r="A286" s="80"/>
      <c r="B286" s="81"/>
      <c r="C286" s="80"/>
      <c r="D286" s="39"/>
      <c r="E286" s="216"/>
      <c r="F286" s="211"/>
      <c r="G286" s="211"/>
      <c r="H286" s="50"/>
    </row>
    <row r="287" spans="1:8" s="4" customFormat="1" ht="13.5" outlineLevel="2" thickTop="1" x14ac:dyDescent="0.2">
      <c r="A287" s="83"/>
      <c r="B287" s="84"/>
      <c r="C287" s="85"/>
      <c r="D287" s="87"/>
      <c r="E287" s="322" t="s">
        <v>43</v>
      </c>
      <c r="F287" s="34"/>
      <c r="G287" s="242"/>
      <c r="H287" s="441"/>
    </row>
    <row r="288" spans="1:8" s="4" customFormat="1" outlineLevel="2" x14ac:dyDescent="0.2">
      <c r="A288" s="88"/>
      <c r="B288" s="89"/>
      <c r="C288" s="90"/>
      <c r="D288" s="93"/>
      <c r="E288" s="322" t="s">
        <v>43</v>
      </c>
      <c r="F288" s="17"/>
      <c r="G288" s="164"/>
      <c r="H288" s="442"/>
    </row>
    <row r="289" spans="1:8" s="4" customFormat="1" outlineLevel="2" x14ac:dyDescent="0.2">
      <c r="A289" s="92"/>
      <c r="B289" s="94"/>
      <c r="C289" s="91"/>
      <c r="D289" s="93"/>
      <c r="E289" s="16" t="s">
        <v>43</v>
      </c>
      <c r="F289" s="17"/>
      <c r="G289" s="164"/>
      <c r="H289" s="442"/>
    </row>
    <row r="290" spans="1:8" s="4" customFormat="1" outlineLevel="2" x14ac:dyDescent="0.2">
      <c r="A290" s="88"/>
      <c r="B290" s="89"/>
      <c r="C290" s="90"/>
      <c r="D290" s="93"/>
      <c r="E290" s="16" t="s">
        <v>43</v>
      </c>
      <c r="F290" s="17"/>
      <c r="G290" s="164"/>
      <c r="H290" s="442"/>
    </row>
    <row r="291" spans="1:8" s="4" customFormat="1" ht="13.5" outlineLevel="2" thickBot="1" x14ac:dyDescent="0.25">
      <c r="A291" s="92"/>
      <c r="B291" s="94"/>
      <c r="C291" s="91"/>
      <c r="D291" s="93"/>
      <c r="E291" s="16" t="s">
        <v>43</v>
      </c>
      <c r="F291" s="17"/>
      <c r="G291" s="164"/>
      <c r="H291" s="442"/>
    </row>
    <row r="292" spans="1:8" s="4" customFormat="1" ht="51.75" outlineLevel="2" thickBot="1" x14ac:dyDescent="0.25">
      <c r="A292" s="95" t="s">
        <v>29</v>
      </c>
      <c r="B292" s="243" t="s">
        <v>171</v>
      </c>
      <c r="C292" s="96"/>
      <c r="D292" s="317">
        <v>0</v>
      </c>
      <c r="E292" s="244" t="s">
        <v>44</v>
      </c>
      <c r="F292" s="308">
        <f>SUM(F287:F291)</f>
        <v>0</v>
      </c>
      <c r="G292" s="245"/>
      <c r="H292" s="443"/>
    </row>
    <row r="293" spans="1:8" s="4" customFormat="1" outlineLevel="2" x14ac:dyDescent="0.2">
      <c r="A293" s="76"/>
      <c r="B293" s="77"/>
      <c r="C293" s="76"/>
      <c r="D293" s="246"/>
      <c r="E293" s="76" t="s">
        <v>45</v>
      </c>
      <c r="F293" s="11" t="str">
        <f>IF(F292=D292,"OK","Error")</f>
        <v>OK</v>
      </c>
      <c r="G293" s="79">
        <f>D292-F292</f>
        <v>0</v>
      </c>
      <c r="H293" s="50"/>
    </row>
    <row r="294" spans="1:8" s="4" customFormat="1" ht="13.5" outlineLevel="2" thickBot="1" x14ac:dyDescent="0.25">
      <c r="A294" s="80"/>
      <c r="B294" s="81"/>
      <c r="C294" s="80"/>
      <c r="D294" s="39"/>
      <c r="E294" s="99"/>
      <c r="F294" s="39"/>
      <c r="G294" s="39"/>
      <c r="H294" s="50"/>
    </row>
    <row r="295" spans="1:8" s="4" customFormat="1" outlineLevel="2" x14ac:dyDescent="0.2">
      <c r="A295" s="61"/>
      <c r="B295" s="62"/>
      <c r="C295" s="63"/>
      <c r="D295" s="149"/>
      <c r="E295" s="6" t="s">
        <v>43</v>
      </c>
      <c r="F295" s="7"/>
      <c r="G295" s="150"/>
      <c r="H295" s="441"/>
    </row>
    <row r="296" spans="1:8" s="4" customFormat="1" outlineLevel="2" x14ac:dyDescent="0.2">
      <c r="A296" s="65"/>
      <c r="B296" s="66"/>
      <c r="C296" s="67"/>
      <c r="D296" s="70"/>
      <c r="E296" s="8" t="s">
        <v>43</v>
      </c>
      <c r="F296" s="9"/>
      <c r="G296" s="151"/>
      <c r="H296" s="442"/>
    </row>
    <row r="297" spans="1:8" s="4" customFormat="1" outlineLevel="2" x14ac:dyDescent="0.2">
      <c r="A297" s="64"/>
      <c r="B297" s="69"/>
      <c r="C297" s="68"/>
      <c r="D297" s="70"/>
      <c r="E297" s="8" t="s">
        <v>43</v>
      </c>
      <c r="F297" s="9"/>
      <c r="G297" s="151"/>
      <c r="H297" s="442"/>
    </row>
    <row r="298" spans="1:8" s="4" customFormat="1" outlineLevel="2" x14ac:dyDescent="0.2">
      <c r="A298" s="65"/>
      <c r="B298" s="66"/>
      <c r="C298" s="67"/>
      <c r="D298" s="70"/>
      <c r="E298" s="8" t="s">
        <v>43</v>
      </c>
      <c r="F298" s="9"/>
      <c r="G298" s="151"/>
      <c r="H298" s="442"/>
    </row>
    <row r="299" spans="1:8" s="4" customFormat="1" ht="13.5" outlineLevel="2" thickBot="1" x14ac:dyDescent="0.25">
      <c r="A299" s="64"/>
      <c r="B299" s="69"/>
      <c r="C299" s="68"/>
      <c r="D299" s="70"/>
      <c r="E299" s="8" t="s">
        <v>43</v>
      </c>
      <c r="F299" s="9"/>
      <c r="G299" s="151"/>
      <c r="H299" s="442"/>
    </row>
    <row r="300" spans="1:8" s="4" customFormat="1" ht="26.25" outlineLevel="2" thickBot="1" x14ac:dyDescent="0.25">
      <c r="A300" s="71" t="s">
        <v>30</v>
      </c>
      <c r="B300" s="152" t="s">
        <v>172</v>
      </c>
      <c r="C300" s="73"/>
      <c r="D300" s="146">
        <v>0</v>
      </c>
      <c r="E300" s="209" t="s">
        <v>44</v>
      </c>
      <c r="F300" s="153">
        <f>SUM(F295:F299)</f>
        <v>0</v>
      </c>
      <c r="G300" s="155"/>
      <c r="H300" s="443"/>
    </row>
    <row r="301" spans="1:8" s="4" customFormat="1" outlineLevel="2" x14ac:dyDescent="0.2">
      <c r="A301" s="80"/>
      <c r="B301" s="81"/>
      <c r="C301" s="80"/>
      <c r="D301" s="156"/>
      <c r="E301" s="76" t="s">
        <v>45</v>
      </c>
      <c r="F301" s="11" t="str">
        <f>IF(F300=D300,"OK","Error")</f>
        <v>OK</v>
      </c>
      <c r="G301" s="79">
        <f>D300-F300</f>
        <v>0</v>
      </c>
      <c r="H301" s="50"/>
    </row>
    <row r="302" spans="1:8" s="4" customFormat="1" ht="13.5" outlineLevel="2" thickBot="1" x14ac:dyDescent="0.25">
      <c r="A302" s="80"/>
      <c r="B302" s="81"/>
      <c r="C302" s="80"/>
      <c r="D302" s="39"/>
      <c r="E302" s="99"/>
      <c r="F302" s="39"/>
      <c r="G302" s="39"/>
      <c r="H302" s="50"/>
    </row>
    <row r="303" spans="1:8" s="4" customFormat="1" outlineLevel="2" x14ac:dyDescent="0.2">
      <c r="A303" s="83"/>
      <c r="B303" s="84"/>
      <c r="C303" s="85"/>
      <c r="D303" s="87"/>
      <c r="E303" s="322" t="s">
        <v>43</v>
      </c>
      <c r="F303" s="86"/>
      <c r="G303" s="242"/>
      <c r="H303" s="441"/>
    </row>
    <row r="304" spans="1:8" s="4" customFormat="1" outlineLevel="2" x14ac:dyDescent="0.2">
      <c r="A304" s="88"/>
      <c r="B304" s="89"/>
      <c r="C304" s="90"/>
      <c r="D304" s="93"/>
      <c r="E304" s="322" t="s">
        <v>43</v>
      </c>
      <c r="F304" s="17"/>
      <c r="G304" s="164"/>
      <c r="H304" s="442"/>
    </row>
    <row r="305" spans="1:8" s="4" customFormat="1" ht="13.5" outlineLevel="2" thickBot="1" x14ac:dyDescent="0.25">
      <c r="A305" s="92"/>
      <c r="B305" s="94"/>
      <c r="C305" s="91"/>
      <c r="D305" s="93"/>
      <c r="E305" s="322" t="s">
        <v>43</v>
      </c>
      <c r="F305" s="17"/>
      <c r="G305" s="164"/>
      <c r="H305" s="442"/>
    </row>
    <row r="306" spans="1:8" s="4" customFormat="1" outlineLevel="2" x14ac:dyDescent="0.2">
      <c r="A306" s="88"/>
      <c r="B306" s="89"/>
      <c r="C306" s="90"/>
      <c r="D306" s="93"/>
      <c r="E306" s="322" t="s">
        <v>43</v>
      </c>
      <c r="F306" s="17"/>
      <c r="G306" s="164"/>
      <c r="H306" s="441"/>
    </row>
    <row r="307" spans="1:8" s="4" customFormat="1" ht="13.5" outlineLevel="2" thickBot="1" x14ac:dyDescent="0.25">
      <c r="A307" s="92"/>
      <c r="B307" s="94"/>
      <c r="C307" s="91"/>
      <c r="D307" s="93"/>
      <c r="E307" s="16" t="s">
        <v>43</v>
      </c>
      <c r="F307" s="17"/>
      <c r="G307" s="164"/>
      <c r="H307" s="442"/>
    </row>
    <row r="308" spans="1:8" s="4" customFormat="1" ht="26.25" outlineLevel="2" thickBot="1" x14ac:dyDescent="0.25">
      <c r="A308" s="95" t="s">
        <v>31</v>
      </c>
      <c r="B308" s="243" t="s">
        <v>173</v>
      </c>
      <c r="C308" s="96"/>
      <c r="D308" s="317">
        <v>0</v>
      </c>
      <c r="E308" s="244" t="s">
        <v>44</v>
      </c>
      <c r="F308" s="308">
        <f>SUM(F303:F307)</f>
        <v>0</v>
      </c>
      <c r="G308" s="245"/>
      <c r="H308" s="443"/>
    </row>
    <row r="309" spans="1:8" s="4" customFormat="1" outlineLevel="2" x14ac:dyDescent="0.2">
      <c r="A309" s="76"/>
      <c r="B309" s="77"/>
      <c r="C309" s="76"/>
      <c r="D309" s="246"/>
      <c r="E309" s="76" t="s">
        <v>45</v>
      </c>
      <c r="F309" s="11" t="str">
        <f>IF(F308=D308,"OK","Error")</f>
        <v>OK</v>
      </c>
      <c r="G309" s="79">
        <f>D308-F308</f>
        <v>0</v>
      </c>
      <c r="H309" s="50"/>
    </row>
    <row r="310" spans="1:8" s="4" customFormat="1" ht="13.5" outlineLevel="2" thickBot="1" x14ac:dyDescent="0.25">
      <c r="A310" s="80"/>
      <c r="B310" s="81"/>
      <c r="C310" s="80"/>
      <c r="D310" s="82"/>
      <c r="E310" s="40"/>
      <c r="F310" s="39"/>
      <c r="G310" s="39"/>
      <c r="H310" s="50"/>
    </row>
    <row r="311" spans="1:8" s="4" customFormat="1" outlineLevel="2" x14ac:dyDescent="0.2">
      <c r="A311" s="61"/>
      <c r="B311" s="62"/>
      <c r="C311" s="63"/>
      <c r="D311" s="149"/>
      <c r="E311" s="6" t="s">
        <v>43</v>
      </c>
      <c r="F311" s="7"/>
      <c r="G311" s="150"/>
      <c r="H311" s="441"/>
    </row>
    <row r="312" spans="1:8" s="4" customFormat="1" outlineLevel="2" x14ac:dyDescent="0.2">
      <c r="A312" s="65"/>
      <c r="B312" s="66"/>
      <c r="C312" s="67"/>
      <c r="D312" s="70"/>
      <c r="E312" s="8" t="s">
        <v>43</v>
      </c>
      <c r="F312" s="9"/>
      <c r="G312" s="151"/>
      <c r="H312" s="442"/>
    </row>
    <row r="313" spans="1:8" s="4" customFormat="1" outlineLevel="2" x14ac:dyDescent="0.2">
      <c r="A313" s="64"/>
      <c r="B313" s="69"/>
      <c r="C313" s="68"/>
      <c r="D313" s="70"/>
      <c r="E313" s="8" t="s">
        <v>43</v>
      </c>
      <c r="F313" s="9"/>
      <c r="G313" s="151"/>
      <c r="H313" s="442"/>
    </row>
    <row r="314" spans="1:8" s="4" customFormat="1" outlineLevel="2" x14ac:dyDescent="0.2">
      <c r="A314" s="65"/>
      <c r="B314" s="66"/>
      <c r="C314" s="67"/>
      <c r="D314" s="70"/>
      <c r="E314" s="8" t="s">
        <v>43</v>
      </c>
      <c r="F314" s="9"/>
      <c r="G314" s="151"/>
      <c r="H314" s="442"/>
    </row>
    <row r="315" spans="1:8" s="4" customFormat="1" ht="13.5" outlineLevel="2" thickBot="1" x14ac:dyDescent="0.25">
      <c r="A315" s="64"/>
      <c r="B315" s="69"/>
      <c r="C315" s="68"/>
      <c r="D315" s="70"/>
      <c r="E315" s="8" t="s">
        <v>43</v>
      </c>
      <c r="F315" s="9"/>
      <c r="G315" s="151"/>
      <c r="H315" s="442"/>
    </row>
    <row r="316" spans="1:8" s="4" customFormat="1" ht="39" outlineLevel="2" thickBot="1" x14ac:dyDescent="0.25">
      <c r="A316" s="71" t="s">
        <v>32</v>
      </c>
      <c r="B316" s="152" t="s">
        <v>118</v>
      </c>
      <c r="C316" s="73"/>
      <c r="D316" s="146">
        <v>0</v>
      </c>
      <c r="E316" s="209" t="s">
        <v>44</v>
      </c>
      <c r="F316" s="153">
        <f>SUM(F311:F315)</f>
        <v>0</v>
      </c>
      <c r="G316" s="155"/>
      <c r="H316" s="443"/>
    </row>
    <row r="317" spans="1:8" s="4" customFormat="1" outlineLevel="2" x14ac:dyDescent="0.2">
      <c r="A317" s="80"/>
      <c r="B317" s="81"/>
      <c r="C317" s="80"/>
      <c r="D317" s="156"/>
      <c r="E317" s="76" t="s">
        <v>45</v>
      </c>
      <c r="F317" s="11" t="str">
        <f>IF(F316=D316,"OK","Error")</f>
        <v>OK</v>
      </c>
      <c r="G317" s="79">
        <f>D316-F316</f>
        <v>0</v>
      </c>
      <c r="H317" s="50"/>
    </row>
    <row r="318" spans="1:8" s="4" customFormat="1" ht="13.5" outlineLevel="3" thickBot="1" x14ac:dyDescent="0.25">
      <c r="A318" s="80"/>
      <c r="B318" s="81"/>
      <c r="C318" s="80"/>
      <c r="D318" s="40"/>
      <c r="E318" s="99"/>
      <c r="F318" s="39"/>
      <c r="G318" s="39"/>
      <c r="H318" s="50"/>
    </row>
    <row r="319" spans="1:8" s="4" customFormat="1" outlineLevel="2" x14ac:dyDescent="0.2">
      <c r="A319" s="83"/>
      <c r="B319" s="84"/>
      <c r="C319" s="85"/>
      <c r="D319" s="87"/>
      <c r="E319" s="33" t="s">
        <v>43</v>
      </c>
      <c r="F319" s="34"/>
      <c r="G319" s="242"/>
      <c r="H319" s="441"/>
    </row>
    <row r="320" spans="1:8" s="4" customFormat="1" outlineLevel="2" x14ac:dyDescent="0.2">
      <c r="A320" s="88"/>
      <c r="B320" s="89"/>
      <c r="C320" s="90"/>
      <c r="D320" s="93"/>
      <c r="E320" s="16" t="s">
        <v>43</v>
      </c>
      <c r="F320" s="17"/>
      <c r="G320" s="164"/>
      <c r="H320" s="442"/>
    </row>
    <row r="321" spans="1:8" s="4" customFormat="1" outlineLevel="2" x14ac:dyDescent="0.2">
      <c r="A321" s="92"/>
      <c r="B321" s="94"/>
      <c r="C321" s="91"/>
      <c r="D321" s="93"/>
      <c r="E321" s="16" t="s">
        <v>43</v>
      </c>
      <c r="F321" s="17"/>
      <c r="G321" s="164"/>
      <c r="H321" s="442"/>
    </row>
    <row r="322" spans="1:8" s="4" customFormat="1" outlineLevel="2" x14ac:dyDescent="0.2">
      <c r="A322" s="88"/>
      <c r="B322" s="89"/>
      <c r="C322" s="90"/>
      <c r="D322" s="93"/>
      <c r="E322" s="16" t="s">
        <v>43</v>
      </c>
      <c r="F322" s="17"/>
      <c r="G322" s="164"/>
      <c r="H322" s="442"/>
    </row>
    <row r="323" spans="1:8" s="4" customFormat="1" ht="13.5" outlineLevel="2" thickBot="1" x14ac:dyDescent="0.25">
      <c r="A323" s="92"/>
      <c r="B323" s="94"/>
      <c r="C323" s="91"/>
      <c r="D323" s="93"/>
      <c r="E323" s="16" t="s">
        <v>43</v>
      </c>
      <c r="F323" s="17"/>
      <c r="G323" s="164"/>
      <c r="H323" s="442"/>
    </row>
    <row r="324" spans="1:8" s="4" customFormat="1" ht="39" outlineLevel="2" thickBot="1" x14ac:dyDescent="0.25">
      <c r="A324" s="95" t="s">
        <v>33</v>
      </c>
      <c r="B324" s="243" t="s">
        <v>174</v>
      </c>
      <c r="C324" s="96"/>
      <c r="D324" s="300">
        <v>0</v>
      </c>
      <c r="E324" s="244" t="s">
        <v>44</v>
      </c>
      <c r="F324" s="308">
        <f>SUM(F319:F323)</f>
        <v>0</v>
      </c>
      <c r="G324" s="245"/>
      <c r="H324" s="443"/>
    </row>
    <row r="325" spans="1:8" s="4" customFormat="1" outlineLevel="2" x14ac:dyDescent="0.2">
      <c r="A325" s="76"/>
      <c r="B325" s="77"/>
      <c r="C325" s="76"/>
      <c r="D325" s="246"/>
      <c r="E325" s="76" t="s">
        <v>45</v>
      </c>
      <c r="F325" s="11" t="str">
        <f>IF(F324=D324,"OK","Error")</f>
        <v>OK</v>
      </c>
      <c r="G325" s="79">
        <f>D324-F324</f>
        <v>0</v>
      </c>
      <c r="H325" s="50"/>
    </row>
    <row r="326" spans="1:8" s="4" customFormat="1" ht="13.5" outlineLevel="3" thickBot="1" x14ac:dyDescent="0.25">
      <c r="A326" s="80"/>
      <c r="B326" s="81"/>
      <c r="C326" s="80"/>
      <c r="D326" s="39"/>
      <c r="E326" s="99"/>
      <c r="F326" s="39"/>
      <c r="G326" s="39"/>
      <c r="H326" s="50"/>
    </row>
    <row r="327" spans="1:8" s="4" customFormat="1" outlineLevel="2" x14ac:dyDescent="0.2">
      <c r="A327" s="61"/>
      <c r="B327" s="62"/>
      <c r="C327" s="63"/>
      <c r="D327" s="149"/>
      <c r="E327" s="6" t="s">
        <v>43</v>
      </c>
      <c r="F327" s="7"/>
      <c r="G327" s="150"/>
      <c r="H327" s="441"/>
    </row>
    <row r="328" spans="1:8" s="4" customFormat="1" outlineLevel="2" x14ac:dyDescent="0.2">
      <c r="A328" s="65"/>
      <c r="B328" s="66"/>
      <c r="C328" s="67"/>
      <c r="D328" s="70"/>
      <c r="E328" s="8" t="s">
        <v>43</v>
      </c>
      <c r="F328" s="9"/>
      <c r="G328" s="151"/>
      <c r="H328" s="442"/>
    </row>
    <row r="329" spans="1:8" s="4" customFormat="1" outlineLevel="2" x14ac:dyDescent="0.2">
      <c r="A329" s="64"/>
      <c r="B329" s="69"/>
      <c r="C329" s="68"/>
      <c r="D329" s="70"/>
      <c r="E329" s="8" t="s">
        <v>43</v>
      </c>
      <c r="F329" s="9"/>
      <c r="G329" s="151"/>
      <c r="H329" s="442"/>
    </row>
    <row r="330" spans="1:8" s="4" customFormat="1" outlineLevel="2" x14ac:dyDescent="0.2">
      <c r="A330" s="65"/>
      <c r="B330" s="66"/>
      <c r="C330" s="67"/>
      <c r="D330" s="70"/>
      <c r="E330" s="8" t="s">
        <v>43</v>
      </c>
      <c r="F330" s="9"/>
      <c r="G330" s="151"/>
      <c r="H330" s="442"/>
    </row>
    <row r="331" spans="1:8" s="4" customFormat="1" ht="13.5" outlineLevel="2" thickBot="1" x14ac:dyDescent="0.25">
      <c r="A331" s="64"/>
      <c r="B331" s="69"/>
      <c r="C331" s="68"/>
      <c r="D331" s="70"/>
      <c r="E331" s="8" t="s">
        <v>43</v>
      </c>
      <c r="F331" s="9"/>
      <c r="G331" s="151"/>
      <c r="H331" s="442"/>
    </row>
    <row r="332" spans="1:8" s="4" customFormat="1" ht="39" outlineLevel="2" thickBot="1" x14ac:dyDescent="0.25">
      <c r="A332" s="71" t="s">
        <v>34</v>
      </c>
      <c r="B332" s="152" t="s">
        <v>139</v>
      </c>
      <c r="C332" s="73"/>
      <c r="D332" s="146">
        <v>0</v>
      </c>
      <c r="E332" s="209" t="s">
        <v>44</v>
      </c>
      <c r="F332" s="153">
        <f>SUM(F327:F331)</f>
        <v>0</v>
      </c>
      <c r="G332" s="155"/>
      <c r="H332" s="443"/>
    </row>
    <row r="333" spans="1:8" s="4" customFormat="1" outlineLevel="2" x14ac:dyDescent="0.2">
      <c r="A333" s="80"/>
      <c r="B333" s="81"/>
      <c r="C333" s="80"/>
      <c r="D333" s="156"/>
      <c r="E333" s="76" t="s">
        <v>45</v>
      </c>
      <c r="F333" s="11" t="str">
        <f>IF(F332=D332,"OK","Error")</f>
        <v>OK</v>
      </c>
      <c r="G333" s="79">
        <f>D332-F332</f>
        <v>0</v>
      </c>
      <c r="H333" s="50"/>
    </row>
    <row r="334" spans="1:8" s="4" customFormat="1" ht="13.5" outlineLevel="3" thickBot="1" x14ac:dyDescent="0.25">
      <c r="A334" s="80"/>
      <c r="B334" s="81"/>
      <c r="C334" s="80"/>
      <c r="D334" s="40"/>
      <c r="E334" s="99"/>
      <c r="F334" s="39"/>
      <c r="G334" s="39"/>
      <c r="H334" s="50"/>
    </row>
    <row r="335" spans="1:8" s="4" customFormat="1" outlineLevel="2" x14ac:dyDescent="0.2">
      <c r="A335" s="83"/>
      <c r="B335" s="84"/>
      <c r="C335" s="85"/>
      <c r="D335" s="87"/>
      <c r="E335" s="33" t="s">
        <v>43</v>
      </c>
      <c r="F335" s="34"/>
      <c r="G335" s="242"/>
      <c r="H335" s="441"/>
    </row>
    <row r="336" spans="1:8" s="4" customFormat="1" outlineLevel="2" x14ac:dyDescent="0.2">
      <c r="A336" s="88"/>
      <c r="B336" s="89"/>
      <c r="C336" s="90"/>
      <c r="D336" s="93"/>
      <c r="E336" s="16" t="s">
        <v>43</v>
      </c>
      <c r="F336" s="17"/>
      <c r="G336" s="164"/>
      <c r="H336" s="442"/>
    </row>
    <row r="337" spans="1:8" s="4" customFormat="1" outlineLevel="2" x14ac:dyDescent="0.2">
      <c r="A337" s="92"/>
      <c r="B337" s="94"/>
      <c r="C337" s="91"/>
      <c r="D337" s="93"/>
      <c r="E337" s="16" t="s">
        <v>43</v>
      </c>
      <c r="F337" s="17"/>
      <c r="G337" s="164"/>
      <c r="H337" s="442"/>
    </row>
    <row r="338" spans="1:8" s="4" customFormat="1" outlineLevel="2" x14ac:dyDescent="0.2">
      <c r="A338" s="88"/>
      <c r="B338" s="89"/>
      <c r="C338" s="90"/>
      <c r="D338" s="93"/>
      <c r="E338" s="16" t="s">
        <v>43</v>
      </c>
      <c r="F338" s="17"/>
      <c r="G338" s="164"/>
      <c r="H338" s="442"/>
    </row>
    <row r="339" spans="1:8" s="4" customFormat="1" ht="13.5" outlineLevel="2" thickBot="1" x14ac:dyDescent="0.25">
      <c r="A339" s="92"/>
      <c r="B339" s="94"/>
      <c r="C339" s="91"/>
      <c r="D339" s="93"/>
      <c r="E339" s="16" t="s">
        <v>43</v>
      </c>
      <c r="F339" s="17"/>
      <c r="G339" s="164"/>
      <c r="H339" s="442"/>
    </row>
    <row r="340" spans="1:8" s="4" customFormat="1" ht="51.75" outlineLevel="2" thickBot="1" x14ac:dyDescent="0.25">
      <c r="A340" s="95" t="s">
        <v>35</v>
      </c>
      <c r="B340" s="243" t="s">
        <v>140</v>
      </c>
      <c r="C340" s="96"/>
      <c r="D340" s="300">
        <v>0</v>
      </c>
      <c r="E340" s="244" t="s">
        <v>44</v>
      </c>
      <c r="F340" s="308">
        <f>SUM(F335:F339)</f>
        <v>0</v>
      </c>
      <c r="G340" s="245"/>
      <c r="H340" s="443"/>
    </row>
    <row r="341" spans="1:8" s="4" customFormat="1" outlineLevel="2" x14ac:dyDescent="0.2">
      <c r="A341" s="76"/>
      <c r="B341" s="77"/>
      <c r="C341" s="76"/>
      <c r="D341" s="246"/>
      <c r="E341" s="76" t="s">
        <v>45</v>
      </c>
      <c r="F341" s="11" t="str">
        <f>IF(F340=D340,"OK","Error")</f>
        <v>OK</v>
      </c>
      <c r="G341" s="79">
        <f>D340-F340</f>
        <v>0</v>
      </c>
      <c r="H341" s="50"/>
    </row>
    <row r="342" spans="1:8" s="4" customFormat="1" ht="13.5" outlineLevel="3" thickBot="1" x14ac:dyDescent="0.25">
      <c r="A342" s="80"/>
      <c r="B342" s="81"/>
      <c r="C342" s="80"/>
      <c r="D342" s="39"/>
      <c r="E342" s="99"/>
      <c r="F342" s="39"/>
      <c r="G342" s="39"/>
      <c r="H342" s="50"/>
    </row>
    <row r="343" spans="1:8" s="4" customFormat="1" outlineLevel="2" x14ac:dyDescent="0.2">
      <c r="A343" s="61"/>
      <c r="B343" s="62"/>
      <c r="C343" s="63"/>
      <c r="D343" s="149"/>
      <c r="E343" s="321" t="s">
        <v>43</v>
      </c>
      <c r="F343" s="7"/>
      <c r="G343" s="150"/>
      <c r="H343" s="441"/>
    </row>
    <row r="344" spans="1:8" s="4" customFormat="1" outlineLevel="2" x14ac:dyDescent="0.2">
      <c r="A344" s="65"/>
      <c r="B344" s="66"/>
      <c r="C344" s="67"/>
      <c r="D344" s="70"/>
      <c r="E344" s="8" t="s">
        <v>43</v>
      </c>
      <c r="F344" s="9"/>
      <c r="G344" s="151"/>
      <c r="H344" s="442"/>
    </row>
    <row r="345" spans="1:8" s="4" customFormat="1" outlineLevel="2" x14ac:dyDescent="0.2">
      <c r="A345" s="64"/>
      <c r="B345" s="69"/>
      <c r="C345" s="68"/>
      <c r="D345" s="70"/>
      <c r="E345" s="8" t="s">
        <v>43</v>
      </c>
      <c r="F345" s="9"/>
      <c r="G345" s="151"/>
      <c r="H345" s="442"/>
    </row>
    <row r="346" spans="1:8" s="4" customFormat="1" outlineLevel="2" x14ac:dyDescent="0.2">
      <c r="A346" s="65"/>
      <c r="B346" s="66"/>
      <c r="C346" s="67"/>
      <c r="D346" s="70"/>
      <c r="E346" s="8" t="s">
        <v>43</v>
      </c>
      <c r="F346" s="9"/>
      <c r="G346" s="151"/>
      <c r="H346" s="442"/>
    </row>
    <row r="347" spans="1:8" s="4" customFormat="1" ht="13.5" outlineLevel="2" thickBot="1" x14ac:dyDescent="0.25">
      <c r="A347" s="64"/>
      <c r="B347" s="69"/>
      <c r="C347" s="68"/>
      <c r="D347" s="70"/>
      <c r="E347" s="8" t="s">
        <v>43</v>
      </c>
      <c r="F347" s="9"/>
      <c r="G347" s="151"/>
      <c r="H347" s="442"/>
    </row>
    <row r="348" spans="1:8" s="4" customFormat="1" ht="26.25" outlineLevel="2" thickBot="1" x14ac:dyDescent="0.25">
      <c r="A348" s="71" t="s">
        <v>36</v>
      </c>
      <c r="B348" s="152" t="s">
        <v>175</v>
      </c>
      <c r="C348" s="73"/>
      <c r="D348" s="146">
        <v>0</v>
      </c>
      <c r="E348" s="209" t="s">
        <v>44</v>
      </c>
      <c r="F348" s="153">
        <f>SUM(F343:F347)</f>
        <v>0</v>
      </c>
      <c r="G348" s="155"/>
      <c r="H348" s="443"/>
    </row>
    <row r="349" spans="1:8" s="4" customFormat="1" outlineLevel="2" x14ac:dyDescent="0.2">
      <c r="A349" s="80"/>
      <c r="B349" s="81"/>
      <c r="C349" s="80"/>
      <c r="D349" s="156"/>
      <c r="E349" s="76" t="s">
        <v>45</v>
      </c>
      <c r="F349" s="11" t="str">
        <f>IF(F348=D348,"OK","Error")</f>
        <v>OK</v>
      </c>
      <c r="G349" s="79">
        <f>D348-F348</f>
        <v>0</v>
      </c>
      <c r="H349" s="50"/>
    </row>
    <row r="350" spans="1:8" s="4" customFormat="1" ht="13.5" outlineLevel="3" thickBot="1" x14ac:dyDescent="0.25">
      <c r="A350" s="80"/>
      <c r="B350" s="81"/>
      <c r="C350" s="80"/>
      <c r="D350" s="39"/>
      <c r="E350" s="216"/>
      <c r="F350" s="211"/>
      <c r="G350" s="211"/>
      <c r="H350" s="50"/>
    </row>
    <row r="351" spans="1:8" s="4" customFormat="1" ht="13.5" outlineLevel="2" thickTop="1" x14ac:dyDescent="0.2">
      <c r="A351" s="83"/>
      <c r="B351" s="84"/>
      <c r="C351" s="85"/>
      <c r="D351" s="87"/>
      <c r="E351" s="33" t="s">
        <v>43</v>
      </c>
      <c r="F351" s="34"/>
      <c r="G351" s="242"/>
      <c r="H351" s="441"/>
    </row>
    <row r="352" spans="1:8" s="4" customFormat="1" outlineLevel="2" x14ac:dyDescent="0.2">
      <c r="A352" s="88"/>
      <c r="B352" s="89"/>
      <c r="C352" s="90"/>
      <c r="D352" s="93"/>
      <c r="E352" s="16" t="s">
        <v>43</v>
      </c>
      <c r="F352" s="17"/>
      <c r="G352" s="164"/>
      <c r="H352" s="442"/>
    </row>
    <row r="353" spans="1:8" s="4" customFormat="1" outlineLevel="2" x14ac:dyDescent="0.2">
      <c r="A353" s="92"/>
      <c r="B353" s="94"/>
      <c r="C353" s="91"/>
      <c r="D353" s="93"/>
      <c r="E353" s="16" t="s">
        <v>43</v>
      </c>
      <c r="F353" s="17"/>
      <c r="G353" s="164"/>
      <c r="H353" s="442"/>
    </row>
    <row r="354" spans="1:8" s="4" customFormat="1" outlineLevel="2" x14ac:dyDescent="0.2">
      <c r="A354" s="88"/>
      <c r="B354" s="89"/>
      <c r="C354" s="90"/>
      <c r="D354" s="93"/>
      <c r="E354" s="16" t="s">
        <v>43</v>
      </c>
      <c r="F354" s="17"/>
      <c r="G354" s="164"/>
      <c r="H354" s="442"/>
    </row>
    <row r="355" spans="1:8" s="4" customFormat="1" ht="13.5" outlineLevel="2" thickBot="1" x14ac:dyDescent="0.25">
      <c r="A355" s="92"/>
      <c r="B355" s="94"/>
      <c r="C355" s="91"/>
      <c r="D355" s="93"/>
      <c r="E355" s="16" t="s">
        <v>43</v>
      </c>
      <c r="F355" s="17"/>
      <c r="G355" s="164"/>
      <c r="H355" s="442"/>
    </row>
    <row r="356" spans="1:8" s="4" customFormat="1" ht="13.5" outlineLevel="2" thickBot="1" x14ac:dyDescent="0.25">
      <c r="A356" s="95" t="s">
        <v>102</v>
      </c>
      <c r="B356" s="243" t="s">
        <v>141</v>
      </c>
      <c r="C356" s="96"/>
      <c r="D356" s="300">
        <v>0</v>
      </c>
      <c r="E356" s="244" t="s">
        <v>44</v>
      </c>
      <c r="F356" s="308">
        <f>SUM(F351:F355)</f>
        <v>0</v>
      </c>
      <c r="G356" s="245"/>
      <c r="H356" s="443"/>
    </row>
    <row r="357" spans="1:8" s="4" customFormat="1" outlineLevel="2" x14ac:dyDescent="0.2">
      <c r="A357" s="76"/>
      <c r="B357" s="77"/>
      <c r="C357" s="76"/>
      <c r="D357" s="246"/>
      <c r="E357" s="76" t="s">
        <v>45</v>
      </c>
      <c r="F357" s="11" t="str">
        <f>IF(F356=D356,"OK","Error")</f>
        <v>OK</v>
      </c>
      <c r="G357" s="79">
        <f>D356-F356</f>
        <v>0</v>
      </c>
      <c r="H357" s="50"/>
    </row>
    <row r="358" spans="1:8" s="4" customFormat="1" ht="13.5" outlineLevel="2" thickBot="1" x14ac:dyDescent="0.25">
      <c r="A358" s="80"/>
      <c r="B358" s="81"/>
      <c r="C358" s="80"/>
      <c r="D358" s="39"/>
      <c r="E358" s="107"/>
      <c r="F358" s="39"/>
      <c r="G358" s="39"/>
      <c r="H358" s="50"/>
    </row>
    <row r="359" spans="1:8" s="4" customFormat="1" outlineLevel="2" x14ac:dyDescent="0.2">
      <c r="A359" s="61"/>
      <c r="B359" s="62"/>
      <c r="C359" s="63"/>
      <c r="D359" s="149"/>
      <c r="E359" s="6" t="s">
        <v>43</v>
      </c>
      <c r="F359" s="7"/>
      <c r="G359" s="150"/>
      <c r="H359" s="441"/>
    </row>
    <row r="360" spans="1:8" s="4" customFormat="1" outlineLevel="2" x14ac:dyDescent="0.2">
      <c r="A360" s="65"/>
      <c r="B360" s="66"/>
      <c r="C360" s="67"/>
      <c r="D360" s="70"/>
      <c r="E360" s="8" t="s">
        <v>43</v>
      </c>
      <c r="F360" s="9"/>
      <c r="G360" s="151"/>
      <c r="H360" s="442"/>
    </row>
    <row r="361" spans="1:8" s="4" customFormat="1" outlineLevel="2" x14ac:dyDescent="0.2">
      <c r="A361" s="64"/>
      <c r="B361" s="69"/>
      <c r="C361" s="68"/>
      <c r="D361" s="70"/>
      <c r="E361" s="8" t="s">
        <v>43</v>
      </c>
      <c r="F361" s="9"/>
      <c r="G361" s="151"/>
      <c r="H361" s="442"/>
    </row>
    <row r="362" spans="1:8" s="4" customFormat="1" outlineLevel="2" x14ac:dyDescent="0.2">
      <c r="A362" s="65"/>
      <c r="B362" s="66"/>
      <c r="C362" s="67"/>
      <c r="D362" s="70"/>
      <c r="E362" s="8" t="s">
        <v>43</v>
      </c>
      <c r="F362" s="9"/>
      <c r="G362" s="151"/>
      <c r="H362" s="442"/>
    </row>
    <row r="363" spans="1:8" s="4" customFormat="1" ht="13.5" outlineLevel="2" thickBot="1" x14ac:dyDescent="0.25">
      <c r="A363" s="64"/>
      <c r="B363" s="69"/>
      <c r="C363" s="68"/>
      <c r="D363" s="70"/>
      <c r="E363" s="8" t="s">
        <v>43</v>
      </c>
      <c r="F363" s="9"/>
      <c r="G363" s="151"/>
      <c r="H363" s="442"/>
    </row>
    <row r="364" spans="1:8" s="4" customFormat="1" ht="26.25" outlineLevel="2" thickBot="1" x14ac:dyDescent="0.25">
      <c r="A364" s="71" t="s">
        <v>103</v>
      </c>
      <c r="B364" s="152" t="s">
        <v>142</v>
      </c>
      <c r="C364" s="73"/>
      <c r="D364" s="146">
        <v>0</v>
      </c>
      <c r="E364" s="209" t="s">
        <v>44</v>
      </c>
      <c r="F364" s="153">
        <f>SUM(F359:F363)</f>
        <v>0</v>
      </c>
      <c r="G364" s="155"/>
      <c r="H364" s="443"/>
    </row>
    <row r="365" spans="1:8" s="4" customFormat="1" outlineLevel="2" x14ac:dyDescent="0.2">
      <c r="A365" s="80"/>
      <c r="B365" s="81"/>
      <c r="C365" s="80"/>
      <c r="D365" s="156"/>
      <c r="E365" s="76" t="s">
        <v>45</v>
      </c>
      <c r="F365" s="11" t="str">
        <f>IF(F364=D364,"OK","Error")</f>
        <v>OK</v>
      </c>
      <c r="G365" s="79">
        <f>D364-F364</f>
        <v>0</v>
      </c>
      <c r="H365" s="50"/>
    </row>
    <row r="366" spans="1:8" s="4" customFormat="1" ht="13.5" outlineLevel="2" thickBot="1" x14ac:dyDescent="0.25">
      <c r="A366" s="80"/>
      <c r="B366" s="81"/>
      <c r="C366" s="80"/>
      <c r="D366" s="82"/>
      <c r="E366" s="76"/>
      <c r="F366" s="11"/>
      <c r="G366" s="79"/>
      <c r="H366" s="50"/>
    </row>
    <row r="367" spans="1:8" s="4" customFormat="1" outlineLevel="2" x14ac:dyDescent="0.2">
      <c r="A367" s="83"/>
      <c r="B367" s="84"/>
      <c r="C367" s="85"/>
      <c r="D367" s="87"/>
      <c r="E367" s="33" t="s">
        <v>43</v>
      </c>
      <c r="F367" s="34"/>
      <c r="G367" s="242"/>
      <c r="H367" s="441"/>
    </row>
    <row r="368" spans="1:8" s="4" customFormat="1" outlineLevel="2" x14ac:dyDescent="0.2">
      <c r="A368" s="88"/>
      <c r="B368" s="89"/>
      <c r="C368" s="90"/>
      <c r="D368" s="93"/>
      <c r="E368" s="16" t="s">
        <v>43</v>
      </c>
      <c r="F368" s="17"/>
      <c r="G368" s="164"/>
      <c r="H368" s="442"/>
    </row>
    <row r="369" spans="1:8" s="4" customFormat="1" outlineLevel="2" x14ac:dyDescent="0.2">
      <c r="A369" s="92"/>
      <c r="B369" s="94"/>
      <c r="C369" s="91"/>
      <c r="D369" s="93"/>
      <c r="E369" s="16" t="s">
        <v>43</v>
      </c>
      <c r="F369" s="17"/>
      <c r="G369" s="164"/>
      <c r="H369" s="442"/>
    </row>
    <row r="370" spans="1:8" s="4" customFormat="1" outlineLevel="2" x14ac:dyDescent="0.2">
      <c r="A370" s="88"/>
      <c r="B370" s="89"/>
      <c r="C370" s="90"/>
      <c r="D370" s="93"/>
      <c r="E370" s="16" t="s">
        <v>43</v>
      </c>
      <c r="F370" s="17"/>
      <c r="G370" s="164"/>
      <c r="H370" s="442"/>
    </row>
    <row r="371" spans="1:8" s="4" customFormat="1" ht="13.5" outlineLevel="2" thickBot="1" x14ac:dyDescent="0.25">
      <c r="A371" s="92"/>
      <c r="B371" s="94"/>
      <c r="C371" s="91"/>
      <c r="D371" s="93"/>
      <c r="E371" s="16" t="s">
        <v>43</v>
      </c>
      <c r="F371" s="17"/>
      <c r="G371" s="164"/>
      <c r="H371" s="442"/>
    </row>
    <row r="372" spans="1:8" s="4" customFormat="1" ht="51.75" outlineLevel="2" thickBot="1" x14ac:dyDescent="0.25">
      <c r="A372" s="95" t="s">
        <v>104</v>
      </c>
      <c r="B372" s="243" t="s">
        <v>176</v>
      </c>
      <c r="C372" s="96"/>
      <c r="D372" s="300">
        <v>0</v>
      </c>
      <c r="E372" s="244" t="s">
        <v>44</v>
      </c>
      <c r="F372" s="308">
        <f>SUM(F367:F371)</f>
        <v>0</v>
      </c>
      <c r="G372" s="245"/>
      <c r="H372" s="443"/>
    </row>
    <row r="373" spans="1:8" s="4" customFormat="1" outlineLevel="2" x14ac:dyDescent="0.2">
      <c r="A373" s="76"/>
      <c r="B373" s="77"/>
      <c r="C373" s="76"/>
      <c r="D373" s="246"/>
      <c r="E373" s="76" t="s">
        <v>45</v>
      </c>
      <c r="F373" s="11" t="str">
        <f>IF(F372=D372,"OK","Error")</f>
        <v>OK</v>
      </c>
      <c r="G373" s="79">
        <f>D372-F372</f>
        <v>0</v>
      </c>
      <c r="H373" s="50"/>
    </row>
    <row r="374" spans="1:8" s="4" customFormat="1" ht="13.5" outlineLevel="2" thickBot="1" x14ac:dyDescent="0.25">
      <c r="A374" s="274"/>
      <c r="B374" s="275"/>
      <c r="C374" s="274"/>
      <c r="D374" s="276"/>
      <c r="E374" s="40"/>
      <c r="F374" s="39"/>
      <c r="G374" s="40"/>
      <c r="H374" s="50"/>
    </row>
    <row r="375" spans="1:8" s="4" customFormat="1" outlineLevel="2" x14ac:dyDescent="0.2">
      <c r="A375" s="61"/>
      <c r="B375" s="62"/>
      <c r="C375" s="63"/>
      <c r="D375" s="149"/>
      <c r="E375" s="6" t="s">
        <v>43</v>
      </c>
      <c r="F375" s="7"/>
      <c r="G375" s="150"/>
      <c r="H375" s="441"/>
    </row>
    <row r="376" spans="1:8" s="4" customFormat="1" outlineLevel="2" x14ac:dyDescent="0.2">
      <c r="A376" s="65"/>
      <c r="B376" s="66"/>
      <c r="C376" s="67"/>
      <c r="D376" s="70"/>
      <c r="E376" s="8" t="s">
        <v>43</v>
      </c>
      <c r="F376" s="9"/>
      <c r="G376" s="151"/>
      <c r="H376" s="442"/>
    </row>
    <row r="377" spans="1:8" s="4" customFormat="1" outlineLevel="2" x14ac:dyDescent="0.2">
      <c r="A377" s="64"/>
      <c r="B377" s="69"/>
      <c r="C377" s="68"/>
      <c r="D377" s="70"/>
      <c r="E377" s="8" t="s">
        <v>43</v>
      </c>
      <c r="F377" s="9"/>
      <c r="G377" s="151"/>
      <c r="H377" s="442"/>
    </row>
    <row r="378" spans="1:8" s="4" customFormat="1" outlineLevel="3" x14ac:dyDescent="0.2">
      <c r="A378" s="65"/>
      <c r="B378" s="66"/>
      <c r="C378" s="67"/>
      <c r="D378" s="70"/>
      <c r="E378" s="8" t="s">
        <v>43</v>
      </c>
      <c r="F378" s="9"/>
      <c r="G378" s="151"/>
      <c r="H378" s="442"/>
    </row>
    <row r="379" spans="1:8" s="4" customFormat="1" ht="13.5" outlineLevel="2" thickBot="1" x14ac:dyDescent="0.25">
      <c r="A379" s="64"/>
      <c r="B379" s="69"/>
      <c r="C379" s="68"/>
      <c r="D379" s="70"/>
      <c r="E379" s="8" t="s">
        <v>43</v>
      </c>
      <c r="F379" s="9"/>
      <c r="G379" s="151"/>
      <c r="H379" s="442"/>
    </row>
    <row r="380" spans="1:8" s="4" customFormat="1" ht="26.25" outlineLevel="2" thickBot="1" x14ac:dyDescent="0.25">
      <c r="A380" s="457">
        <v>7.18</v>
      </c>
      <c r="B380" s="152" t="s">
        <v>116</v>
      </c>
      <c r="C380" s="73"/>
      <c r="D380" s="146">
        <v>0</v>
      </c>
      <c r="E380" s="209" t="s">
        <v>44</v>
      </c>
      <c r="F380" s="153">
        <f>SUM(F375:F379)</f>
        <v>0</v>
      </c>
      <c r="G380" s="155"/>
      <c r="H380" s="443"/>
    </row>
    <row r="381" spans="1:8" s="4" customFormat="1" outlineLevel="2" x14ac:dyDescent="0.2">
      <c r="A381" s="80"/>
      <c r="B381" s="81"/>
      <c r="C381" s="80"/>
      <c r="D381" s="156"/>
      <c r="E381" s="76" t="s">
        <v>45</v>
      </c>
      <c r="F381" s="11" t="str">
        <f>IF(F380=D380,"OK","Error")</f>
        <v>OK</v>
      </c>
      <c r="G381" s="79">
        <f>D380-F380</f>
        <v>0</v>
      </c>
      <c r="H381" s="50"/>
    </row>
    <row r="382" spans="1:8" s="4" customFormat="1" ht="13.5" outlineLevel="2" thickBot="1" x14ac:dyDescent="0.25">
      <c r="A382" s="80"/>
      <c r="B382" s="81"/>
      <c r="C382" s="80"/>
      <c r="D382" s="82"/>
      <c r="E382" s="76"/>
      <c r="F382" s="11"/>
      <c r="G382" s="79"/>
      <c r="H382" s="50"/>
    </row>
    <row r="383" spans="1:8" s="4" customFormat="1" outlineLevel="2" x14ac:dyDescent="0.2">
      <c r="A383" s="83"/>
      <c r="B383" s="84"/>
      <c r="C383" s="85"/>
      <c r="D383" s="87"/>
      <c r="E383" s="33" t="s">
        <v>43</v>
      </c>
      <c r="F383" s="34"/>
      <c r="G383" s="242"/>
      <c r="H383" s="441"/>
    </row>
    <row r="384" spans="1:8" s="4" customFormat="1" outlineLevel="2" x14ac:dyDescent="0.2">
      <c r="A384" s="88"/>
      <c r="B384" s="89"/>
      <c r="C384" s="90"/>
      <c r="D384" s="93"/>
      <c r="E384" s="16" t="s">
        <v>43</v>
      </c>
      <c r="F384" s="17"/>
      <c r="G384" s="164"/>
      <c r="H384" s="442"/>
    </row>
    <row r="385" spans="1:8" s="4" customFormat="1" outlineLevel="2" x14ac:dyDescent="0.2">
      <c r="A385" s="92"/>
      <c r="B385" s="94"/>
      <c r="C385" s="91"/>
      <c r="D385" s="93"/>
      <c r="E385" s="16" t="s">
        <v>43</v>
      </c>
      <c r="F385" s="17"/>
      <c r="G385" s="164"/>
      <c r="H385" s="442"/>
    </row>
    <row r="386" spans="1:8" s="4" customFormat="1" outlineLevel="3" x14ac:dyDescent="0.2">
      <c r="A386" s="88"/>
      <c r="B386" s="89"/>
      <c r="C386" s="90"/>
      <c r="D386" s="93"/>
      <c r="E386" s="16" t="s">
        <v>43</v>
      </c>
      <c r="F386" s="17"/>
      <c r="G386" s="164"/>
      <c r="H386" s="442"/>
    </row>
    <row r="387" spans="1:8" s="4" customFormat="1" ht="13.5" outlineLevel="2" thickBot="1" x14ac:dyDescent="0.25">
      <c r="A387" s="92"/>
      <c r="B387" s="94"/>
      <c r="C387" s="91"/>
      <c r="D387" s="93"/>
      <c r="E387" s="16" t="s">
        <v>43</v>
      </c>
      <c r="F387" s="17"/>
      <c r="G387" s="164"/>
      <c r="H387" s="442"/>
    </row>
    <row r="388" spans="1:8" s="4" customFormat="1" ht="51.75" outlineLevel="2" thickBot="1" x14ac:dyDescent="0.25">
      <c r="A388" s="458">
        <v>7.19</v>
      </c>
      <c r="B388" s="243" t="s">
        <v>143</v>
      </c>
      <c r="C388" s="96"/>
      <c r="D388" s="300">
        <v>0</v>
      </c>
      <c r="E388" s="244" t="s">
        <v>44</v>
      </c>
      <c r="F388" s="308">
        <f>SUM(F383:F387)</f>
        <v>0</v>
      </c>
      <c r="G388" s="245"/>
      <c r="H388" s="443"/>
    </row>
    <row r="389" spans="1:8" s="4" customFormat="1" outlineLevel="2" x14ac:dyDescent="0.2">
      <c r="A389" s="76"/>
      <c r="B389" s="77"/>
      <c r="C389" s="76"/>
      <c r="D389" s="246"/>
      <c r="E389" s="76" t="s">
        <v>45</v>
      </c>
      <c r="F389" s="11" t="str">
        <f>IF(F388=D388,"OK","Error")</f>
        <v>OK</v>
      </c>
      <c r="G389" s="79">
        <f>D388-F388</f>
        <v>0</v>
      </c>
      <c r="H389" s="50"/>
    </row>
    <row r="390" spans="1:8" s="4" customFormat="1" ht="13.5" outlineLevel="2" thickBot="1" x14ac:dyDescent="0.25">
      <c r="A390" s="76"/>
      <c r="B390" s="77"/>
      <c r="C390" s="76"/>
      <c r="D390" s="246"/>
      <c r="E390" s="76"/>
      <c r="F390" s="11"/>
      <c r="G390" s="79"/>
      <c r="H390" s="50"/>
    </row>
    <row r="391" spans="1:8" s="4" customFormat="1" ht="26.25" outlineLevel="2" thickBot="1" x14ac:dyDescent="0.25">
      <c r="A391" s="282">
        <v>7.2</v>
      </c>
      <c r="B391" s="100" t="s">
        <v>117</v>
      </c>
      <c r="C391" s="101" t="s">
        <v>9</v>
      </c>
      <c r="D391" s="20">
        <f>D244-D252+D260+D268-D276+D284-D292+D300-D308+D316-D324-D332-D340+D348-D356-D364-D372+D380+D388</f>
        <v>0</v>
      </c>
      <c r="E391" s="101" t="s">
        <v>117</v>
      </c>
      <c r="F391" s="20">
        <f>F244-F252+F260+F268-F276+F284-F292+F300-F308+F316-F324-F332+F340+F348-F356-F364-F372+F380+F388</f>
        <v>0</v>
      </c>
      <c r="G391" s="39"/>
      <c r="H391" s="50"/>
    </row>
    <row r="392" spans="1:8" s="4" customFormat="1" ht="26.25" outlineLevel="2" thickBot="1" x14ac:dyDescent="0.25">
      <c r="A392" s="80"/>
      <c r="B392" s="277" t="s">
        <v>144</v>
      </c>
      <c r="C392" s="278"/>
      <c r="D392" s="301"/>
      <c r="E392" s="40"/>
      <c r="F392" s="40"/>
      <c r="G392" s="40"/>
      <c r="H392" s="50"/>
    </row>
    <row r="393" spans="1:8" s="4" customFormat="1" ht="13.5" outlineLevel="2" thickBot="1" x14ac:dyDescent="0.25">
      <c r="A393" s="80"/>
      <c r="B393" s="279"/>
      <c r="C393" s="80"/>
      <c r="D393" s="280"/>
      <c r="E393" s="107"/>
      <c r="F393" s="39"/>
      <c r="G393" s="39"/>
      <c r="H393" s="50"/>
    </row>
    <row r="394" spans="1:8" s="4" customFormat="1" ht="13.5" outlineLevel="2" thickBot="1" x14ac:dyDescent="0.25">
      <c r="A394" s="108" t="s">
        <v>37</v>
      </c>
      <c r="B394" s="109" t="s">
        <v>105</v>
      </c>
      <c r="C394" s="110" t="s">
        <v>4</v>
      </c>
      <c r="D394" s="38"/>
      <c r="E394" s="111"/>
      <c r="F394" s="111"/>
      <c r="G394" s="111"/>
      <c r="H394" s="444"/>
    </row>
    <row r="395" spans="1:8" s="4" customFormat="1" outlineLevel="3" x14ac:dyDescent="0.2">
      <c r="A395" s="61"/>
      <c r="B395" s="62"/>
      <c r="C395" s="63"/>
      <c r="D395" s="149"/>
      <c r="E395" s="323" t="s">
        <v>43</v>
      </c>
      <c r="F395" s="7"/>
      <c r="G395" s="150"/>
      <c r="H395" s="441"/>
    </row>
    <row r="396" spans="1:8" s="4" customFormat="1" outlineLevel="2" x14ac:dyDescent="0.2">
      <c r="A396" s="65"/>
      <c r="B396" s="66"/>
      <c r="C396" s="67"/>
      <c r="D396" s="70"/>
      <c r="E396" s="323" t="s">
        <v>43</v>
      </c>
      <c r="F396" s="9"/>
      <c r="G396" s="151"/>
      <c r="H396" s="442"/>
    </row>
    <row r="397" spans="1:8" s="4" customFormat="1" outlineLevel="2" x14ac:dyDescent="0.2">
      <c r="A397" s="64"/>
      <c r="B397" s="69"/>
      <c r="C397" s="68"/>
      <c r="D397" s="70"/>
      <c r="E397" s="8" t="s">
        <v>43</v>
      </c>
      <c r="F397" s="9"/>
      <c r="G397" s="151"/>
      <c r="H397" s="442"/>
    </row>
    <row r="398" spans="1:8" s="4" customFormat="1" outlineLevel="2" x14ac:dyDescent="0.2">
      <c r="A398" s="65"/>
      <c r="B398" s="66"/>
      <c r="C398" s="67"/>
      <c r="D398" s="70"/>
      <c r="E398" s="8" t="s">
        <v>43</v>
      </c>
      <c r="F398" s="9"/>
      <c r="G398" s="151"/>
      <c r="H398" s="442"/>
    </row>
    <row r="399" spans="1:8" s="4" customFormat="1" ht="13.5" outlineLevel="2" thickBot="1" x14ac:dyDescent="0.25">
      <c r="A399" s="64"/>
      <c r="B399" s="69"/>
      <c r="C399" s="68"/>
      <c r="D399" s="70"/>
      <c r="E399" s="8" t="s">
        <v>43</v>
      </c>
      <c r="F399" s="9"/>
      <c r="G399" s="151"/>
      <c r="H399" s="442"/>
    </row>
    <row r="400" spans="1:8" s="4" customFormat="1" ht="26.25" outlineLevel="2" thickBot="1" x14ac:dyDescent="0.25">
      <c r="A400" s="71" t="s">
        <v>106</v>
      </c>
      <c r="B400" s="152" t="s">
        <v>177</v>
      </c>
      <c r="C400" s="73"/>
      <c r="D400" s="146">
        <v>0</v>
      </c>
      <c r="E400" s="209" t="s">
        <v>44</v>
      </c>
      <c r="F400" s="153">
        <f>SUM(F395:F399)</f>
        <v>0</v>
      </c>
      <c r="G400" s="155"/>
      <c r="H400" s="443"/>
    </row>
    <row r="401" spans="1:8" s="4" customFormat="1" outlineLevel="2" x14ac:dyDescent="0.2">
      <c r="A401" s="80"/>
      <c r="B401" s="81"/>
      <c r="C401" s="80"/>
      <c r="D401" s="156"/>
      <c r="E401" s="76" t="s">
        <v>45</v>
      </c>
      <c r="F401" s="11" t="str">
        <f>IF(F400=D400,"OK","Error")</f>
        <v>OK</v>
      </c>
      <c r="G401" s="79">
        <f>D400-F400</f>
        <v>0</v>
      </c>
      <c r="H401" s="50"/>
    </row>
    <row r="402" spans="1:8" s="4" customFormat="1" ht="13.5" outlineLevel="2" thickBot="1" x14ac:dyDescent="0.25">
      <c r="A402" s="80"/>
      <c r="B402" s="81"/>
      <c r="C402" s="80"/>
      <c r="D402" s="82"/>
      <c r="E402" s="76"/>
      <c r="F402" s="11"/>
      <c r="G402" s="79"/>
      <c r="H402" s="50"/>
    </row>
    <row r="403" spans="1:8" s="4" customFormat="1" outlineLevel="3" x14ac:dyDescent="0.2">
      <c r="A403" s="83"/>
      <c r="B403" s="84"/>
      <c r="C403" s="85"/>
      <c r="D403" s="87"/>
      <c r="E403" s="324" t="s">
        <v>43</v>
      </c>
      <c r="F403" s="34"/>
      <c r="G403" s="242"/>
      <c r="H403" s="441"/>
    </row>
    <row r="404" spans="1:8" s="4" customFormat="1" outlineLevel="2" x14ac:dyDescent="0.2">
      <c r="A404" s="88"/>
      <c r="B404" s="89"/>
      <c r="C404" s="90"/>
      <c r="D404" s="93"/>
      <c r="E404" s="16" t="s">
        <v>43</v>
      </c>
      <c r="F404" s="17"/>
      <c r="G404" s="164"/>
      <c r="H404" s="442"/>
    </row>
    <row r="405" spans="1:8" s="4" customFormat="1" outlineLevel="2" x14ac:dyDescent="0.2">
      <c r="A405" s="92"/>
      <c r="B405" s="94"/>
      <c r="C405" s="91"/>
      <c r="D405" s="93"/>
      <c r="E405" s="16" t="s">
        <v>43</v>
      </c>
      <c r="F405" s="17"/>
      <c r="G405" s="164"/>
      <c r="H405" s="442"/>
    </row>
    <row r="406" spans="1:8" s="4" customFormat="1" outlineLevel="2" x14ac:dyDescent="0.2">
      <c r="A406" s="88"/>
      <c r="B406" s="89"/>
      <c r="C406" s="90"/>
      <c r="D406" s="93"/>
      <c r="E406" s="16" t="s">
        <v>43</v>
      </c>
      <c r="F406" s="17"/>
      <c r="G406" s="164"/>
      <c r="H406" s="442"/>
    </row>
    <row r="407" spans="1:8" s="4" customFormat="1" ht="13.5" outlineLevel="2" thickBot="1" x14ac:dyDescent="0.25">
      <c r="A407" s="92"/>
      <c r="B407" s="94"/>
      <c r="C407" s="91"/>
      <c r="D407" s="93"/>
      <c r="E407" s="16" t="s">
        <v>43</v>
      </c>
      <c r="F407" s="17"/>
      <c r="G407" s="164"/>
      <c r="H407" s="442"/>
    </row>
    <row r="408" spans="1:8" s="4" customFormat="1" ht="26.25" outlineLevel="2" thickBot="1" x14ac:dyDescent="0.25">
      <c r="A408" s="95" t="s">
        <v>107</v>
      </c>
      <c r="B408" s="243" t="s">
        <v>178</v>
      </c>
      <c r="C408" s="96"/>
      <c r="D408" s="300">
        <v>0</v>
      </c>
      <c r="E408" s="244" t="s">
        <v>44</v>
      </c>
      <c r="F408" s="308">
        <f>SUM(F403:F407)</f>
        <v>0</v>
      </c>
      <c r="G408" s="245"/>
      <c r="H408" s="443"/>
    </row>
    <row r="409" spans="1:8" s="4" customFormat="1" outlineLevel="2" x14ac:dyDescent="0.2">
      <c r="A409" s="76"/>
      <c r="B409" s="77"/>
      <c r="C409" s="76"/>
      <c r="D409" s="246"/>
      <c r="E409" s="76" t="s">
        <v>45</v>
      </c>
      <c r="F409" s="11" t="str">
        <f>IF(F408=D408,"OK","Error")</f>
        <v>OK</v>
      </c>
      <c r="G409" s="79">
        <f>D408-F408</f>
        <v>0</v>
      </c>
      <c r="H409" s="50"/>
    </row>
    <row r="410" spans="1:8" s="4" customFormat="1" ht="13.5" outlineLevel="2" thickBot="1" x14ac:dyDescent="0.25">
      <c r="A410" s="80"/>
      <c r="B410" s="81"/>
      <c r="C410" s="80"/>
      <c r="D410" s="82"/>
      <c r="E410" s="40"/>
      <c r="F410" s="39"/>
      <c r="G410" s="39"/>
      <c r="H410" s="50"/>
    </row>
    <row r="411" spans="1:8" s="4" customFormat="1" outlineLevel="3" x14ac:dyDescent="0.2">
      <c r="A411" s="61"/>
      <c r="B411" s="62"/>
      <c r="C411" s="63"/>
      <c r="D411" s="149"/>
      <c r="E411" s="49" t="s">
        <v>43</v>
      </c>
      <c r="F411" s="7"/>
      <c r="G411" s="150"/>
      <c r="H411" s="441"/>
    </row>
    <row r="412" spans="1:8" s="4" customFormat="1" outlineLevel="2" x14ac:dyDescent="0.2">
      <c r="A412" s="65"/>
      <c r="B412" s="66"/>
      <c r="C412" s="67"/>
      <c r="D412" s="70"/>
      <c r="E412" s="321" t="s">
        <v>43</v>
      </c>
      <c r="F412" s="9"/>
      <c r="G412" s="151"/>
      <c r="H412" s="442"/>
    </row>
    <row r="413" spans="1:8" s="4" customFormat="1" outlineLevel="2" x14ac:dyDescent="0.2">
      <c r="A413" s="64"/>
      <c r="B413" s="69"/>
      <c r="C413" s="68"/>
      <c r="D413" s="70"/>
      <c r="E413" s="8" t="s">
        <v>43</v>
      </c>
      <c r="F413" s="9"/>
      <c r="G413" s="151"/>
      <c r="H413" s="442"/>
    </row>
    <row r="414" spans="1:8" s="4" customFormat="1" outlineLevel="2" x14ac:dyDescent="0.2">
      <c r="A414" s="65"/>
      <c r="B414" s="66"/>
      <c r="C414" s="67"/>
      <c r="D414" s="70"/>
      <c r="E414" s="8" t="s">
        <v>43</v>
      </c>
      <c r="F414" s="9"/>
      <c r="G414" s="151"/>
      <c r="H414" s="442"/>
    </row>
    <row r="415" spans="1:8" s="4" customFormat="1" ht="13.5" outlineLevel="2" thickBot="1" x14ac:dyDescent="0.25">
      <c r="A415" s="64"/>
      <c r="B415" s="69"/>
      <c r="C415" s="68"/>
      <c r="D415" s="70"/>
      <c r="E415" s="8" t="s">
        <v>43</v>
      </c>
      <c r="F415" s="9"/>
      <c r="G415" s="151"/>
      <c r="H415" s="442"/>
    </row>
    <row r="416" spans="1:8" s="4" customFormat="1" ht="26.25" outlineLevel="2" thickBot="1" x14ac:dyDescent="0.25">
      <c r="A416" s="71" t="s">
        <v>108</v>
      </c>
      <c r="B416" s="152" t="s">
        <v>179</v>
      </c>
      <c r="C416" s="73"/>
      <c r="D416" s="146">
        <v>0</v>
      </c>
      <c r="E416" s="209" t="s">
        <v>44</v>
      </c>
      <c r="F416" s="153">
        <f>SUM(F411:F415)</f>
        <v>0</v>
      </c>
      <c r="G416" s="155"/>
      <c r="H416" s="443"/>
    </row>
    <row r="417" spans="1:8" s="4" customFormat="1" outlineLevel="2" x14ac:dyDescent="0.2">
      <c r="A417" s="80"/>
      <c r="B417" s="81"/>
      <c r="C417" s="80"/>
      <c r="D417" s="156"/>
      <c r="E417" s="76" t="s">
        <v>45</v>
      </c>
      <c r="F417" s="11" t="str">
        <f>IF(F416=D416,"OK","Error")</f>
        <v>OK</v>
      </c>
      <c r="G417" s="79">
        <f>D416-F416</f>
        <v>0</v>
      </c>
      <c r="H417" s="50"/>
    </row>
    <row r="418" spans="1:8" s="4" customFormat="1" ht="13.5" outlineLevel="2" thickBot="1" x14ac:dyDescent="0.25">
      <c r="A418" s="80"/>
      <c r="B418" s="81"/>
      <c r="C418" s="80"/>
      <c r="D418" s="40"/>
      <c r="E418" s="281"/>
      <c r="F418" s="11"/>
      <c r="G418" s="79"/>
      <c r="H418" s="50"/>
    </row>
    <row r="419" spans="1:8" s="4" customFormat="1" outlineLevel="2" x14ac:dyDescent="0.2">
      <c r="A419" s="83"/>
      <c r="B419" s="84"/>
      <c r="C419" s="85"/>
      <c r="D419" s="87"/>
      <c r="E419" s="322" t="s">
        <v>43</v>
      </c>
      <c r="F419" s="34"/>
      <c r="G419" s="242"/>
      <c r="H419" s="441"/>
    </row>
    <row r="420" spans="1:8" s="4" customFormat="1" outlineLevel="2" x14ac:dyDescent="0.2">
      <c r="A420" s="88"/>
      <c r="B420" s="89"/>
      <c r="C420" s="90"/>
      <c r="D420" s="93"/>
      <c r="E420" s="322" t="s">
        <v>43</v>
      </c>
      <c r="F420" s="17"/>
      <c r="G420" s="164"/>
      <c r="H420" s="442"/>
    </row>
    <row r="421" spans="1:8" s="4" customFormat="1" outlineLevel="2" x14ac:dyDescent="0.2">
      <c r="A421" s="92"/>
      <c r="B421" s="94"/>
      <c r="C421" s="91"/>
      <c r="D421" s="93"/>
      <c r="E421" s="320" t="s">
        <v>43</v>
      </c>
      <c r="F421" s="17"/>
      <c r="G421" s="164"/>
      <c r="H421" s="442"/>
    </row>
    <row r="422" spans="1:8" s="4" customFormat="1" outlineLevel="2" x14ac:dyDescent="0.2">
      <c r="A422" s="88"/>
      <c r="B422" s="89"/>
      <c r="C422" s="90"/>
      <c r="D422" s="93"/>
      <c r="E422" s="320" t="s">
        <v>43</v>
      </c>
      <c r="F422" s="17"/>
      <c r="G422" s="164"/>
      <c r="H422" s="442"/>
    </row>
    <row r="423" spans="1:8" s="4" customFormat="1" ht="13.5" outlineLevel="2" thickBot="1" x14ac:dyDescent="0.25">
      <c r="A423" s="92"/>
      <c r="B423" s="94"/>
      <c r="C423" s="91"/>
      <c r="D423" s="93"/>
      <c r="E423" s="322" t="s">
        <v>43</v>
      </c>
      <c r="F423" s="17"/>
      <c r="G423" s="164"/>
      <c r="H423" s="442"/>
    </row>
    <row r="424" spans="1:8" s="4" customFormat="1" ht="51.75" outlineLevel="2" thickBot="1" x14ac:dyDescent="0.25">
      <c r="A424" s="95" t="s">
        <v>109</v>
      </c>
      <c r="B424" s="243" t="s">
        <v>295</v>
      </c>
      <c r="C424" s="96"/>
      <c r="D424" s="300">
        <v>0</v>
      </c>
      <c r="E424" s="244" t="s">
        <v>44</v>
      </c>
      <c r="F424" s="308">
        <f>SUM(F419:F423)</f>
        <v>0</v>
      </c>
      <c r="G424" s="245"/>
      <c r="H424" s="443"/>
    </row>
    <row r="425" spans="1:8" s="4" customFormat="1" outlineLevel="2" x14ac:dyDescent="0.2">
      <c r="A425" s="76"/>
      <c r="B425" s="77"/>
      <c r="C425" s="76"/>
      <c r="D425" s="246"/>
      <c r="E425" s="76" t="s">
        <v>45</v>
      </c>
      <c r="F425" s="11" t="str">
        <f>IF(F424=D424,"OK","Error")</f>
        <v>OK</v>
      </c>
      <c r="G425" s="79">
        <f>D424-F424</f>
        <v>0</v>
      </c>
      <c r="H425" s="50"/>
    </row>
    <row r="426" spans="1:8" s="4" customFormat="1" ht="13.5" outlineLevel="2" thickBot="1" x14ac:dyDescent="0.25">
      <c r="A426" s="80"/>
      <c r="B426" s="81"/>
      <c r="C426" s="80"/>
      <c r="D426" s="39"/>
      <c r="E426" s="99"/>
      <c r="F426" s="39"/>
      <c r="G426" s="39"/>
      <c r="H426" s="50"/>
    </row>
    <row r="427" spans="1:8" s="4" customFormat="1" outlineLevel="2" x14ac:dyDescent="0.2">
      <c r="A427" s="61"/>
      <c r="B427" s="62"/>
      <c r="C427" s="63"/>
      <c r="D427" s="149"/>
      <c r="E427" s="321" t="s">
        <v>43</v>
      </c>
      <c r="F427" s="7"/>
      <c r="G427" s="150"/>
      <c r="H427" s="441"/>
    </row>
    <row r="428" spans="1:8" s="4" customFormat="1" outlineLevel="2" x14ac:dyDescent="0.2">
      <c r="A428" s="65"/>
      <c r="B428" s="66"/>
      <c r="C428" s="67"/>
      <c r="D428" s="70"/>
      <c r="E428" s="321" t="s">
        <v>43</v>
      </c>
      <c r="F428" s="9"/>
      <c r="G428" s="151"/>
      <c r="H428" s="442"/>
    </row>
    <row r="429" spans="1:8" s="4" customFormat="1" outlineLevel="2" x14ac:dyDescent="0.2">
      <c r="A429" s="64"/>
      <c r="B429" s="69"/>
      <c r="C429" s="68"/>
      <c r="D429" s="70"/>
      <c r="E429" s="8" t="s">
        <v>43</v>
      </c>
      <c r="F429" s="9"/>
      <c r="G429" s="151"/>
      <c r="H429" s="442"/>
    </row>
    <row r="430" spans="1:8" s="4" customFormat="1" outlineLevel="2" x14ac:dyDescent="0.2">
      <c r="A430" s="65"/>
      <c r="B430" s="66"/>
      <c r="C430" s="67"/>
      <c r="D430" s="70"/>
      <c r="E430" s="8" t="s">
        <v>43</v>
      </c>
      <c r="F430" s="9"/>
      <c r="G430" s="151"/>
      <c r="H430" s="442"/>
    </row>
    <row r="431" spans="1:8" s="4" customFormat="1" ht="13.5" outlineLevel="2" thickBot="1" x14ac:dyDescent="0.25">
      <c r="A431" s="64"/>
      <c r="B431" s="69"/>
      <c r="C431" s="68"/>
      <c r="D431" s="70"/>
      <c r="E431" s="8" t="s">
        <v>43</v>
      </c>
      <c r="F431" s="9"/>
      <c r="G431" s="151"/>
      <c r="H431" s="442"/>
    </row>
    <row r="432" spans="1:8" s="4" customFormat="1" ht="64.5" outlineLevel="2" thickBot="1" x14ac:dyDescent="0.25">
      <c r="A432" s="71" t="s">
        <v>110</v>
      </c>
      <c r="B432" s="152" t="s">
        <v>180</v>
      </c>
      <c r="C432" s="73"/>
      <c r="D432" s="146">
        <v>0</v>
      </c>
      <c r="E432" s="209" t="s">
        <v>44</v>
      </c>
      <c r="F432" s="153">
        <f>SUM(F427:F431)</f>
        <v>0</v>
      </c>
      <c r="G432" s="155"/>
      <c r="H432" s="443"/>
    </row>
    <row r="433" spans="1:8" s="4" customFormat="1" outlineLevel="2" x14ac:dyDescent="0.2">
      <c r="A433" s="80"/>
      <c r="B433" s="81"/>
      <c r="C433" s="80"/>
      <c r="D433" s="156"/>
      <c r="E433" s="76" t="s">
        <v>45</v>
      </c>
      <c r="F433" s="11" t="str">
        <f>IF(F432=D432,"OK","Error")</f>
        <v>OK</v>
      </c>
      <c r="G433" s="79">
        <f>D432-F432</f>
        <v>0</v>
      </c>
      <c r="H433" s="50"/>
    </row>
    <row r="434" spans="1:8" s="4" customFormat="1" ht="13.5" outlineLevel="2" thickBot="1" x14ac:dyDescent="0.25">
      <c r="A434" s="80"/>
      <c r="B434" s="81"/>
      <c r="C434" s="80"/>
      <c r="D434" s="40"/>
      <c r="E434" s="281"/>
      <c r="F434" s="11"/>
      <c r="G434" s="79"/>
      <c r="H434" s="50"/>
    </row>
    <row r="435" spans="1:8" s="4" customFormat="1" outlineLevel="2" x14ac:dyDescent="0.2">
      <c r="A435" s="83"/>
      <c r="B435" s="84"/>
      <c r="C435" s="85"/>
      <c r="D435" s="87"/>
      <c r="E435" s="33" t="s">
        <v>43</v>
      </c>
      <c r="F435" s="34"/>
      <c r="G435" s="242"/>
      <c r="H435" s="441"/>
    </row>
    <row r="436" spans="1:8" s="4" customFormat="1" outlineLevel="2" x14ac:dyDescent="0.2">
      <c r="A436" s="88"/>
      <c r="B436" s="89"/>
      <c r="C436" s="90"/>
      <c r="D436" s="93"/>
      <c r="E436" s="16" t="s">
        <v>43</v>
      </c>
      <c r="F436" s="17"/>
      <c r="G436" s="164"/>
      <c r="H436" s="442"/>
    </row>
    <row r="437" spans="1:8" s="4" customFormat="1" outlineLevel="2" x14ac:dyDescent="0.2">
      <c r="A437" s="92"/>
      <c r="B437" s="94"/>
      <c r="C437" s="91"/>
      <c r="D437" s="93"/>
      <c r="E437" s="16" t="s">
        <v>43</v>
      </c>
      <c r="F437" s="17"/>
      <c r="G437" s="164"/>
      <c r="H437" s="442"/>
    </row>
    <row r="438" spans="1:8" s="4" customFormat="1" outlineLevel="2" x14ac:dyDescent="0.2">
      <c r="A438" s="88"/>
      <c r="B438" s="89"/>
      <c r="C438" s="90"/>
      <c r="D438" s="93"/>
      <c r="E438" s="16" t="s">
        <v>43</v>
      </c>
      <c r="F438" s="17"/>
      <c r="G438" s="164"/>
      <c r="H438" s="442"/>
    </row>
    <row r="439" spans="1:8" s="4" customFormat="1" ht="13.5" outlineLevel="2" thickBot="1" x14ac:dyDescent="0.25">
      <c r="A439" s="92"/>
      <c r="B439" s="94"/>
      <c r="C439" s="91"/>
      <c r="D439" s="93"/>
      <c r="E439" s="16" t="s">
        <v>43</v>
      </c>
      <c r="F439" s="17"/>
      <c r="G439" s="164"/>
      <c r="H439" s="442"/>
    </row>
    <row r="440" spans="1:8" s="4" customFormat="1" ht="51.75" outlineLevel="2" thickBot="1" x14ac:dyDescent="0.25">
      <c r="A440" s="95" t="s">
        <v>111</v>
      </c>
      <c r="B440" s="243" t="s">
        <v>181</v>
      </c>
      <c r="C440" s="96"/>
      <c r="D440" s="300">
        <v>0</v>
      </c>
      <c r="E440" s="244" t="s">
        <v>44</v>
      </c>
      <c r="F440" s="308">
        <f>SUM(F435:F439)</f>
        <v>0</v>
      </c>
      <c r="G440" s="245"/>
      <c r="H440" s="443"/>
    </row>
    <row r="441" spans="1:8" s="4" customFormat="1" outlineLevel="2" x14ac:dyDescent="0.2">
      <c r="A441" s="76"/>
      <c r="B441" s="77"/>
      <c r="C441" s="76"/>
      <c r="D441" s="246"/>
      <c r="E441" s="76" t="s">
        <v>45</v>
      </c>
      <c r="F441" s="11" t="str">
        <f>IF(F440=D440,"OK","Error")</f>
        <v>OK</v>
      </c>
      <c r="G441" s="79">
        <f>D440-F440</f>
        <v>0</v>
      </c>
      <c r="H441" s="50"/>
    </row>
    <row r="442" spans="1:8" s="4" customFormat="1" ht="13.5" outlineLevel="2" thickBot="1" x14ac:dyDescent="0.25">
      <c r="A442" s="80"/>
      <c r="B442" s="81"/>
      <c r="C442" s="80"/>
      <c r="D442" s="39"/>
      <c r="E442" s="99"/>
      <c r="F442" s="39"/>
      <c r="G442" s="39"/>
      <c r="H442" s="50"/>
    </row>
    <row r="443" spans="1:8" s="4" customFormat="1" ht="13.5" outlineLevel="2" thickTop="1" x14ac:dyDescent="0.2">
      <c r="A443" s="61"/>
      <c r="B443" s="62"/>
      <c r="C443" s="63"/>
      <c r="D443" s="149"/>
      <c r="E443" s="323" t="s">
        <v>43</v>
      </c>
      <c r="F443" s="7"/>
      <c r="G443" s="150"/>
      <c r="H443" s="455"/>
    </row>
    <row r="444" spans="1:8" s="4" customFormat="1" ht="13.5" outlineLevel="2" thickBot="1" x14ac:dyDescent="0.25">
      <c r="A444" s="65"/>
      <c r="B444" s="66"/>
      <c r="C444" s="67"/>
      <c r="D444" s="70"/>
      <c r="E444" s="323" t="s">
        <v>43</v>
      </c>
      <c r="F444" s="9"/>
      <c r="G444" s="151"/>
      <c r="H444" s="442"/>
    </row>
    <row r="445" spans="1:8" s="4" customFormat="1" outlineLevel="2" x14ac:dyDescent="0.2">
      <c r="A445" s="64"/>
      <c r="B445" s="69"/>
      <c r="C445" s="68"/>
      <c r="D445" s="70"/>
      <c r="E445" s="321" t="s">
        <v>43</v>
      </c>
      <c r="F445" s="9"/>
      <c r="G445" s="151"/>
      <c r="H445" s="441"/>
    </row>
    <row r="446" spans="1:8" s="4" customFormat="1" outlineLevel="2" x14ac:dyDescent="0.2">
      <c r="A446" s="65"/>
      <c r="B446" s="66"/>
      <c r="C446" s="67"/>
      <c r="D446" s="70"/>
      <c r="E446" s="8" t="s">
        <v>43</v>
      </c>
      <c r="F446" s="9"/>
      <c r="G446" s="151"/>
      <c r="H446" s="442"/>
    </row>
    <row r="447" spans="1:8" s="4" customFormat="1" ht="13.5" outlineLevel="2" thickBot="1" x14ac:dyDescent="0.25">
      <c r="A447" s="64"/>
      <c r="B447" s="69"/>
      <c r="C447" s="68"/>
      <c r="D447" s="70"/>
      <c r="E447" s="8" t="s">
        <v>43</v>
      </c>
      <c r="F447" s="9"/>
      <c r="G447" s="151"/>
      <c r="H447" s="442"/>
    </row>
    <row r="448" spans="1:8" s="4" customFormat="1" ht="39" outlineLevel="2" thickBot="1" x14ac:dyDescent="0.25">
      <c r="A448" s="71" t="s">
        <v>112</v>
      </c>
      <c r="B448" s="152" t="s">
        <v>182</v>
      </c>
      <c r="C448" s="73"/>
      <c r="D448" s="146">
        <v>0</v>
      </c>
      <c r="E448" s="209" t="s">
        <v>44</v>
      </c>
      <c r="F448" s="153">
        <f>SUM(F443:F447)</f>
        <v>0</v>
      </c>
      <c r="G448" s="155"/>
      <c r="H448" s="443"/>
    </row>
    <row r="449" spans="1:11" s="4" customFormat="1" outlineLevel="2" x14ac:dyDescent="0.2">
      <c r="A449" s="80"/>
      <c r="B449" s="81"/>
      <c r="C449" s="80"/>
      <c r="D449" s="156"/>
      <c r="E449" s="76" t="s">
        <v>45</v>
      </c>
      <c r="F449" s="11" t="str">
        <f>IF(F448=D448,"OK","Error")</f>
        <v>OK</v>
      </c>
      <c r="G449" s="79">
        <f>D448-F448</f>
        <v>0</v>
      </c>
      <c r="H449" s="50"/>
    </row>
    <row r="450" spans="1:11" s="4" customFormat="1" ht="13.5" outlineLevel="2" thickBot="1" x14ac:dyDescent="0.25">
      <c r="A450" s="80"/>
      <c r="B450" s="81"/>
      <c r="C450" s="80"/>
      <c r="D450" s="107"/>
      <c r="E450" s="130"/>
      <c r="F450" s="11"/>
      <c r="G450" s="79"/>
      <c r="H450" s="50"/>
    </row>
    <row r="451" spans="1:11" s="4" customFormat="1" outlineLevel="2" x14ac:dyDescent="0.2">
      <c r="A451" s="83"/>
      <c r="B451" s="84"/>
      <c r="C451" s="85"/>
      <c r="D451" s="87"/>
      <c r="E451" s="33" t="s">
        <v>43</v>
      </c>
      <c r="F451" s="34"/>
      <c r="G451" s="242"/>
      <c r="H451" s="441"/>
    </row>
    <row r="452" spans="1:11" s="4" customFormat="1" outlineLevel="2" x14ac:dyDescent="0.2">
      <c r="A452" s="88"/>
      <c r="B452" s="89"/>
      <c r="C452" s="90"/>
      <c r="D452" s="93"/>
      <c r="E452" s="16" t="s">
        <v>43</v>
      </c>
      <c r="F452" s="17"/>
      <c r="G452" s="164"/>
      <c r="H452" s="442"/>
    </row>
    <row r="453" spans="1:11" s="4" customFormat="1" outlineLevel="2" x14ac:dyDescent="0.2">
      <c r="A453" s="92"/>
      <c r="B453" s="94"/>
      <c r="C453" s="91"/>
      <c r="D453" s="93"/>
      <c r="E453" s="16" t="s">
        <v>43</v>
      </c>
      <c r="F453" s="17"/>
      <c r="G453" s="164"/>
      <c r="H453" s="442"/>
    </row>
    <row r="454" spans="1:11" s="4" customFormat="1" outlineLevel="2" x14ac:dyDescent="0.2">
      <c r="A454" s="88"/>
      <c r="B454" s="89"/>
      <c r="C454" s="90"/>
      <c r="D454" s="93"/>
      <c r="E454" s="16" t="s">
        <v>43</v>
      </c>
      <c r="F454" s="17"/>
      <c r="G454" s="164"/>
      <c r="H454" s="442"/>
    </row>
    <row r="455" spans="1:11" s="4" customFormat="1" ht="13.5" outlineLevel="2" thickBot="1" x14ac:dyDescent="0.25">
      <c r="A455" s="92"/>
      <c r="B455" s="94"/>
      <c r="C455" s="91"/>
      <c r="D455" s="93"/>
      <c r="E455" s="16" t="s">
        <v>43</v>
      </c>
      <c r="F455" s="17"/>
      <c r="G455" s="164"/>
      <c r="H455" s="442"/>
    </row>
    <row r="456" spans="1:11" s="4" customFormat="1" ht="39" outlineLevel="2" thickBot="1" x14ac:dyDescent="0.25">
      <c r="A456" s="95" t="s">
        <v>113</v>
      </c>
      <c r="B456" s="243" t="s">
        <v>183</v>
      </c>
      <c r="C456" s="96"/>
      <c r="D456" s="300">
        <v>0</v>
      </c>
      <c r="E456" s="244" t="s">
        <v>44</v>
      </c>
      <c r="F456" s="308">
        <f>SUM(F451:F455)</f>
        <v>0</v>
      </c>
      <c r="G456" s="245"/>
      <c r="H456" s="443"/>
    </row>
    <row r="457" spans="1:11" s="4" customFormat="1" outlineLevel="2" x14ac:dyDescent="0.2">
      <c r="A457" s="76"/>
      <c r="B457" s="77"/>
      <c r="C457" s="76"/>
      <c r="D457" s="246"/>
      <c r="E457" s="76" t="s">
        <v>45</v>
      </c>
      <c r="F457" s="11" t="str">
        <f>IF(F456=D456,"OK","Error")</f>
        <v>OK</v>
      </c>
      <c r="G457" s="79">
        <f>D456-F456</f>
        <v>0</v>
      </c>
      <c r="H457" s="50"/>
    </row>
    <row r="458" spans="1:11" s="4" customFormat="1" ht="13.5" outlineLevel="2" thickBot="1" x14ac:dyDescent="0.25">
      <c r="A458" s="80"/>
      <c r="B458" s="81"/>
      <c r="C458" s="80"/>
      <c r="D458" s="39"/>
      <c r="E458" s="99"/>
      <c r="F458" s="39"/>
      <c r="G458" s="39"/>
      <c r="H458" s="50"/>
    </row>
    <row r="459" spans="1:11" s="4" customFormat="1" outlineLevel="2" x14ac:dyDescent="0.2">
      <c r="A459" s="61"/>
      <c r="B459" s="62"/>
      <c r="C459" s="63"/>
      <c r="D459" s="149"/>
      <c r="E459" s="6" t="s">
        <v>43</v>
      </c>
      <c r="F459" s="7"/>
      <c r="G459" s="150"/>
      <c r="H459" s="441"/>
    </row>
    <row r="460" spans="1:11" s="4" customFormat="1" outlineLevel="3" x14ac:dyDescent="0.2">
      <c r="A460" s="65"/>
      <c r="B460" s="66"/>
      <c r="C460" s="67"/>
      <c r="D460" s="70"/>
      <c r="E460" s="8" t="s">
        <v>43</v>
      </c>
      <c r="F460" s="9"/>
      <c r="G460" s="151"/>
      <c r="H460" s="442"/>
      <c r="I460" s="19"/>
      <c r="K460" s="12"/>
    </row>
    <row r="461" spans="1:11" s="4" customFormat="1" outlineLevel="3" x14ac:dyDescent="0.2">
      <c r="A461" s="64"/>
      <c r="B461" s="69"/>
      <c r="C461" s="68"/>
      <c r="D461" s="70"/>
      <c r="E461" s="8" t="s">
        <v>43</v>
      </c>
      <c r="F461" s="9"/>
      <c r="G461" s="151"/>
      <c r="H461" s="442"/>
      <c r="I461" s="12"/>
      <c r="K461" s="12"/>
    </row>
    <row r="462" spans="1:11" s="4" customFormat="1" outlineLevel="3" x14ac:dyDescent="0.2">
      <c r="A462" s="65"/>
      <c r="B462" s="66"/>
      <c r="C462" s="67"/>
      <c r="D462" s="70"/>
      <c r="E462" s="8" t="s">
        <v>43</v>
      </c>
      <c r="F462" s="9"/>
      <c r="G462" s="151"/>
      <c r="H462" s="442"/>
      <c r="I462" s="12"/>
      <c r="K462" s="12"/>
    </row>
    <row r="463" spans="1:11" s="13" customFormat="1" ht="13.5" outlineLevel="3" thickBot="1" x14ac:dyDescent="0.25">
      <c r="A463" s="64"/>
      <c r="B463" s="69"/>
      <c r="C463" s="68"/>
      <c r="D463" s="70"/>
      <c r="E463" s="8" t="s">
        <v>43</v>
      </c>
      <c r="F463" s="9"/>
      <c r="G463" s="151"/>
      <c r="H463" s="442"/>
    </row>
    <row r="464" spans="1:11" s="13" customFormat="1" ht="51.75" outlineLevel="3" thickBot="1" x14ac:dyDescent="0.25">
      <c r="A464" s="74">
        <v>8.9</v>
      </c>
      <c r="B464" s="152" t="s">
        <v>119</v>
      </c>
      <c r="C464" s="73"/>
      <c r="D464" s="146">
        <v>0</v>
      </c>
      <c r="E464" s="209" t="s">
        <v>44</v>
      </c>
      <c r="F464" s="153">
        <f>SUM(F459:F463)</f>
        <v>0</v>
      </c>
      <c r="G464" s="155"/>
      <c r="H464" s="443"/>
    </row>
    <row r="465" spans="1:8" s="13" customFormat="1" outlineLevel="2" x14ac:dyDescent="0.2">
      <c r="A465" s="80"/>
      <c r="B465" s="81"/>
      <c r="C465" s="80"/>
      <c r="D465" s="156"/>
      <c r="E465" s="78" t="s">
        <v>45</v>
      </c>
      <c r="F465" s="11" t="str">
        <f>IF(F464=D464,"OK","Error")</f>
        <v>OK</v>
      </c>
      <c r="G465" s="79">
        <f>D464-F464</f>
        <v>0</v>
      </c>
      <c r="H465" s="50"/>
    </row>
    <row r="466" spans="1:8" ht="13.5" thickBot="1" x14ac:dyDescent="0.25">
      <c r="A466" s="80"/>
      <c r="B466" s="81"/>
      <c r="C466" s="80"/>
      <c r="D466" s="82"/>
      <c r="E466" s="130"/>
      <c r="F466" s="11"/>
      <c r="G466" s="79"/>
      <c r="H466" s="50"/>
    </row>
    <row r="467" spans="1:8" x14ac:dyDescent="0.2">
      <c r="A467" s="83"/>
      <c r="B467" s="84"/>
      <c r="C467" s="85"/>
      <c r="D467" s="87"/>
      <c r="E467" s="33" t="s">
        <v>43</v>
      </c>
      <c r="F467" s="34"/>
      <c r="G467" s="242"/>
      <c r="H467" s="441"/>
    </row>
    <row r="468" spans="1:8" x14ac:dyDescent="0.2">
      <c r="A468" s="88"/>
      <c r="B468" s="89"/>
      <c r="C468" s="90"/>
      <c r="D468" s="93"/>
      <c r="E468" s="16" t="s">
        <v>43</v>
      </c>
      <c r="F468" s="17"/>
      <c r="G468" s="164"/>
      <c r="H468" s="442"/>
    </row>
    <row r="469" spans="1:8" x14ac:dyDescent="0.2">
      <c r="A469" s="92"/>
      <c r="B469" s="94"/>
      <c r="C469" s="91"/>
      <c r="D469" s="93"/>
      <c r="E469" s="16" t="s">
        <v>43</v>
      </c>
      <c r="F469" s="17"/>
      <c r="G469" s="164"/>
      <c r="H469" s="442"/>
    </row>
    <row r="470" spans="1:8" x14ac:dyDescent="0.2">
      <c r="A470" s="88"/>
      <c r="B470" s="89"/>
      <c r="C470" s="90"/>
      <c r="D470" s="93"/>
      <c r="E470" s="16" t="s">
        <v>43</v>
      </c>
      <c r="F470" s="17"/>
      <c r="G470" s="164"/>
      <c r="H470" s="442"/>
    </row>
    <row r="471" spans="1:8" ht="13.5" thickBot="1" x14ac:dyDescent="0.25">
      <c r="A471" s="92"/>
      <c r="B471" s="94"/>
      <c r="C471" s="91"/>
      <c r="D471" s="93"/>
      <c r="E471" s="16" t="s">
        <v>43</v>
      </c>
      <c r="F471" s="17"/>
      <c r="G471" s="164"/>
      <c r="H471" s="442"/>
    </row>
    <row r="472" spans="1:8" ht="26.25" thickBot="1" x14ac:dyDescent="0.25">
      <c r="A472" s="95" t="s">
        <v>120</v>
      </c>
      <c r="B472" s="243" t="s">
        <v>121</v>
      </c>
      <c r="C472" s="96"/>
      <c r="D472" s="300">
        <v>0</v>
      </c>
      <c r="E472" s="244" t="s">
        <v>44</v>
      </c>
      <c r="F472" s="308">
        <f>SUM(F467:F471)</f>
        <v>0</v>
      </c>
      <c r="G472" s="245"/>
      <c r="H472" s="443"/>
    </row>
    <row r="473" spans="1:8" x14ac:dyDescent="0.2">
      <c r="A473" s="76"/>
      <c r="B473" s="77"/>
      <c r="C473" s="76"/>
      <c r="D473" s="246"/>
      <c r="E473" s="76" t="s">
        <v>45</v>
      </c>
      <c r="F473" s="11" t="str">
        <f>IF(F472=D472,"OK","Error")</f>
        <v>OK</v>
      </c>
      <c r="G473" s="79">
        <f>D472-F472</f>
        <v>0</v>
      </c>
      <c r="H473" s="50"/>
    </row>
    <row r="474" spans="1:8" x14ac:dyDescent="0.2">
      <c r="A474" s="80"/>
      <c r="B474" s="81"/>
      <c r="C474" s="80"/>
      <c r="D474" s="39"/>
      <c r="E474" s="40"/>
      <c r="F474" s="39"/>
      <c r="G474" s="39"/>
      <c r="H474" s="50"/>
    </row>
    <row r="475" spans="1:8" s="30" customFormat="1" ht="13.5" thickBot="1" x14ac:dyDescent="0.25">
      <c r="A475" s="112"/>
      <c r="B475" s="113"/>
      <c r="C475" s="112"/>
      <c r="D475" s="40"/>
      <c r="E475" s="40"/>
      <c r="F475" s="39"/>
      <c r="G475" s="39"/>
      <c r="H475" s="50"/>
    </row>
    <row r="476" spans="1:8" s="30" customFormat="1" ht="26.25" thickBot="1" x14ac:dyDescent="0.25">
      <c r="A476" s="282">
        <v>8.11</v>
      </c>
      <c r="B476" s="100" t="s">
        <v>114</v>
      </c>
      <c r="C476" s="101" t="s">
        <v>9</v>
      </c>
      <c r="D476" s="20">
        <f>D400-D408+D416-D424-D432+D440+D448+D456+D464+D472</f>
        <v>0</v>
      </c>
      <c r="E476" s="101" t="s">
        <v>114</v>
      </c>
      <c r="F476" s="283">
        <f>F400-F408+F416-F424-F432+F440+F448+F456+F464+F472</f>
        <v>0</v>
      </c>
      <c r="G476" s="284"/>
      <c r="H476" s="456"/>
    </row>
    <row r="477" spans="1:8" s="30" customFormat="1" ht="26.25" thickBot="1" x14ac:dyDescent="0.25">
      <c r="A477" s="285"/>
      <c r="B477" s="286" t="s">
        <v>145</v>
      </c>
      <c r="C477" s="103"/>
      <c r="D477" s="287"/>
      <c r="E477" s="288"/>
      <c r="F477" s="288"/>
      <c r="G477" s="288"/>
      <c r="H477" s="456"/>
    </row>
    <row r="478" spans="1:8" s="13" customFormat="1" ht="13.5" outlineLevel="1" thickBot="1" x14ac:dyDescent="0.25">
      <c r="A478" s="285"/>
      <c r="B478" s="289"/>
      <c r="C478" s="290"/>
      <c r="D478" s="291"/>
      <c r="E478" s="288"/>
      <c r="F478" s="288"/>
      <c r="G478" s="288"/>
      <c r="H478" s="456"/>
    </row>
    <row r="479" spans="1:8" s="13" customFormat="1" ht="13.5" outlineLevel="1" thickBot="1" x14ac:dyDescent="0.25">
      <c r="A479" s="270" t="s">
        <v>38</v>
      </c>
      <c r="B479" s="100" t="s">
        <v>115</v>
      </c>
      <c r="C479" s="101"/>
      <c r="D479" s="310">
        <v>0</v>
      </c>
      <c r="E479" s="101" t="s">
        <v>115</v>
      </c>
      <c r="F479" s="310">
        <f>'Statement of Net Cost'!F205</f>
        <v>0</v>
      </c>
      <c r="G479" s="40"/>
      <c r="H479" s="41"/>
    </row>
    <row r="480" spans="1:8" s="24" customFormat="1" ht="39.75" outlineLevel="1" thickTop="1" thickBot="1" x14ac:dyDescent="0.25">
      <c r="A480" s="119"/>
      <c r="B480" s="292" t="s">
        <v>148</v>
      </c>
      <c r="C480" s="293"/>
      <c r="D480" s="294"/>
      <c r="E480" s="257"/>
      <c r="F480" s="257"/>
      <c r="G480" s="257"/>
      <c r="H480" s="41"/>
    </row>
    <row r="481" spans="1:8" s="13" customFormat="1" ht="13.5" outlineLevel="1" thickBot="1" x14ac:dyDescent="0.25">
      <c r="A481" s="119"/>
      <c r="B481" s="295"/>
      <c r="C481" s="296"/>
      <c r="D481" s="297"/>
      <c r="E481" s="257"/>
      <c r="F481" s="257"/>
      <c r="G481" s="257"/>
      <c r="H481" s="41"/>
    </row>
    <row r="482" spans="1:8" s="13" customFormat="1" ht="13.5" outlineLevel="1" thickBot="1" x14ac:dyDescent="0.25">
      <c r="A482" s="298" t="s">
        <v>39</v>
      </c>
      <c r="B482" s="227" t="s">
        <v>296</v>
      </c>
      <c r="C482" s="228" t="s">
        <v>9</v>
      </c>
      <c r="D482" s="124">
        <f>D93+D167+D235+D391+D476-D479</f>
        <v>0</v>
      </c>
      <c r="E482" s="227" t="s">
        <v>296</v>
      </c>
      <c r="F482" s="124">
        <f>F93+F167+F235+F391+F476-F479</f>
        <v>0</v>
      </c>
      <c r="G482" s="40"/>
      <c r="H482" s="307"/>
    </row>
    <row r="483" spans="1:8" s="13" customFormat="1" ht="13.5" outlineLevel="3" thickBot="1" x14ac:dyDescent="0.25">
      <c r="A483" s="112"/>
      <c r="B483" s="477" t="s">
        <v>297</v>
      </c>
      <c r="C483" s="478"/>
      <c r="D483" s="479"/>
      <c r="E483" s="40"/>
      <c r="F483" s="40"/>
      <c r="G483" s="40"/>
      <c r="H483" s="307"/>
    </row>
    <row r="484" spans="1:8" s="13" customFormat="1" outlineLevel="3" x14ac:dyDescent="0.2">
      <c r="A484" s="112"/>
      <c r="B484" s="113"/>
      <c r="C484" s="112"/>
      <c r="D484" s="40"/>
      <c r="E484" s="40"/>
      <c r="F484" s="40"/>
      <c r="G484" s="40"/>
      <c r="H484" s="19"/>
    </row>
    <row r="485" spans="1:8" s="13" customFormat="1" outlineLevel="3" x14ac:dyDescent="0.2">
      <c r="A485" s="112"/>
      <c r="B485" s="113"/>
      <c r="C485" s="112"/>
      <c r="D485" s="40"/>
      <c r="E485" s="299"/>
      <c r="F485" s="40"/>
      <c r="G485" s="40"/>
      <c r="H485" s="19"/>
    </row>
    <row r="486" spans="1:8" s="13" customFormat="1" ht="27" customHeight="1" outlineLevel="3" x14ac:dyDescent="0.2">
      <c r="A486" s="39" t="s">
        <v>46</v>
      </c>
      <c r="B486" s="460" t="s">
        <v>47</v>
      </c>
      <c r="C486" s="460"/>
      <c r="D486" s="460"/>
      <c r="E486" s="57"/>
      <c r="F486" s="57"/>
      <c r="G486" s="57"/>
      <c r="H486" s="29"/>
    </row>
    <row r="487" spans="1:8" s="13" customFormat="1" ht="26.25" customHeight="1" outlineLevel="3" x14ac:dyDescent="0.2">
      <c r="A487" s="39"/>
      <c r="B487" s="460" t="s">
        <v>284</v>
      </c>
      <c r="C487" s="460"/>
      <c r="D487" s="460"/>
      <c r="E487" s="57"/>
      <c r="F487" s="57"/>
      <c r="G487" s="57"/>
      <c r="H487" s="29"/>
    </row>
    <row r="488" spans="1:8" s="13" customFormat="1" outlineLevel="2" x14ac:dyDescent="0.2">
      <c r="A488" s="39"/>
      <c r="B488" s="338"/>
      <c r="C488" s="339"/>
      <c r="D488" s="339"/>
      <c r="E488" s="57"/>
      <c r="F488" s="57"/>
      <c r="G488" s="57"/>
      <c r="H488" s="29"/>
    </row>
    <row r="489" spans="1:8" s="13" customFormat="1" ht="26.25" customHeight="1" outlineLevel="2" x14ac:dyDescent="0.2">
      <c r="A489" s="145" t="s">
        <v>49</v>
      </c>
      <c r="B489" s="461" t="s">
        <v>50</v>
      </c>
      <c r="C489" s="461"/>
      <c r="D489" s="461"/>
      <c r="E489" s="57"/>
      <c r="F489" s="57"/>
      <c r="G489" s="57"/>
      <c r="H489" s="29"/>
    </row>
    <row r="490" spans="1:8" s="13" customFormat="1" outlineLevel="2" x14ac:dyDescent="0.2">
      <c r="A490" s="39"/>
      <c r="B490" s="338"/>
      <c r="C490" s="339"/>
      <c r="D490" s="339"/>
      <c r="E490" s="57"/>
      <c r="F490" s="57"/>
      <c r="G490" s="57"/>
      <c r="H490" s="29"/>
    </row>
    <row r="491" spans="1:8" s="13" customFormat="1" outlineLevel="3" x14ac:dyDescent="0.2">
      <c r="A491" s="57"/>
      <c r="B491" s="1"/>
      <c r="C491" s="57"/>
      <c r="D491" s="57"/>
      <c r="E491" s="57"/>
      <c r="F491" s="57"/>
      <c r="G491" s="57"/>
      <c r="H491" s="29"/>
    </row>
    <row r="492" spans="1:8" s="13" customFormat="1" outlineLevel="3" x14ac:dyDescent="0.2">
      <c r="A492" s="288"/>
      <c r="B492" s="127"/>
      <c r="C492" s="288"/>
      <c r="D492" s="288"/>
      <c r="E492" s="288"/>
      <c r="F492" s="288"/>
      <c r="G492" s="288"/>
      <c r="H492" s="42"/>
    </row>
    <row r="493" spans="1:8" s="13" customFormat="1" outlineLevel="2" x14ac:dyDescent="0.2">
      <c r="A493" s="112"/>
      <c r="B493" s="113"/>
      <c r="C493" s="112"/>
      <c r="D493" s="40"/>
      <c r="E493" s="40"/>
      <c r="F493" s="40"/>
      <c r="G493" s="40"/>
      <c r="H493" s="19"/>
    </row>
    <row r="494" spans="1:8" s="13" customFormat="1" outlineLevel="2" x14ac:dyDescent="0.2">
      <c r="A494" s="112"/>
      <c r="B494" s="113"/>
      <c r="C494" s="112"/>
      <c r="D494" s="40"/>
      <c r="E494" s="40"/>
      <c r="F494" s="40"/>
      <c r="G494" s="40"/>
      <c r="H494" s="19"/>
    </row>
    <row r="495" spans="1:8" s="13" customFormat="1" outlineLevel="2" x14ac:dyDescent="0.2">
      <c r="A495" s="112"/>
      <c r="B495" s="113"/>
      <c r="C495" s="112"/>
      <c r="D495" s="40"/>
      <c r="E495" s="40"/>
      <c r="F495" s="40"/>
      <c r="G495" s="40"/>
      <c r="H495" s="19"/>
    </row>
    <row r="496" spans="1:8" s="13" customFormat="1" outlineLevel="3" x14ac:dyDescent="0.2">
      <c r="A496" s="112"/>
      <c r="B496" s="113"/>
      <c r="C496" s="112"/>
      <c r="D496" s="40"/>
      <c r="E496" s="40"/>
      <c r="F496" s="40"/>
      <c r="G496" s="40"/>
      <c r="H496" s="19"/>
    </row>
    <row r="497" spans="1:8" s="13" customFormat="1" outlineLevel="3" x14ac:dyDescent="0.2">
      <c r="A497" s="112"/>
      <c r="B497" s="113"/>
      <c r="C497" s="112"/>
      <c r="D497" s="40"/>
      <c r="E497" s="40"/>
      <c r="F497" s="40"/>
      <c r="G497" s="40"/>
      <c r="H497" s="19"/>
    </row>
    <row r="498" spans="1:8" s="13" customFormat="1" outlineLevel="3" x14ac:dyDescent="0.2">
      <c r="A498" s="112"/>
      <c r="B498" s="113"/>
      <c r="C498" s="112"/>
      <c r="D498" s="40"/>
      <c r="E498" s="40"/>
      <c r="F498" s="40"/>
      <c r="G498" s="40"/>
      <c r="H498" s="19"/>
    </row>
    <row r="499" spans="1:8" s="13" customFormat="1" outlineLevel="3" x14ac:dyDescent="0.2">
      <c r="A499" s="112"/>
      <c r="B499" s="113"/>
      <c r="C499" s="112"/>
      <c r="D499" s="40"/>
      <c r="E499" s="40"/>
      <c r="F499" s="40"/>
      <c r="G499" s="40"/>
      <c r="H499" s="19"/>
    </row>
    <row r="500" spans="1:8" s="13" customFormat="1" outlineLevel="3" x14ac:dyDescent="0.2">
      <c r="A500" s="112"/>
      <c r="B500" s="113"/>
      <c r="C500" s="112"/>
      <c r="D500" s="40"/>
      <c r="E500" s="40"/>
      <c r="F500" s="40"/>
      <c r="G500" s="40"/>
      <c r="H500" s="19"/>
    </row>
    <row r="501" spans="1:8" s="13" customFormat="1" outlineLevel="2" x14ac:dyDescent="0.2">
      <c r="A501" s="112"/>
      <c r="B501" s="113"/>
      <c r="C501" s="112"/>
      <c r="D501" s="40"/>
      <c r="E501" s="299"/>
      <c r="F501" s="40"/>
      <c r="G501" s="40"/>
      <c r="H501" s="19"/>
    </row>
    <row r="502" spans="1:8" s="13" customFormat="1" outlineLevel="2" x14ac:dyDescent="0.2">
      <c r="A502" s="112"/>
      <c r="B502" s="113"/>
      <c r="C502" s="112"/>
      <c r="D502" s="40"/>
      <c r="E502" s="40"/>
      <c r="F502" s="40"/>
      <c r="G502" s="40"/>
      <c r="H502" s="19"/>
    </row>
    <row r="503" spans="1:8" s="13" customFormat="1" outlineLevel="2" x14ac:dyDescent="0.2">
      <c r="A503" s="112"/>
      <c r="B503" s="113"/>
      <c r="C503" s="112"/>
      <c r="D503" s="40"/>
      <c r="E503" s="40"/>
      <c r="F503" s="40"/>
      <c r="G503" s="40"/>
      <c r="H503" s="19"/>
    </row>
    <row r="504" spans="1:8" s="13" customFormat="1" outlineLevel="3" x14ac:dyDescent="0.2">
      <c r="A504" s="112"/>
      <c r="B504" s="113"/>
      <c r="C504" s="112"/>
      <c r="D504" s="40"/>
      <c r="E504" s="40"/>
      <c r="F504" s="40"/>
      <c r="G504" s="40"/>
      <c r="H504" s="19"/>
    </row>
    <row r="505" spans="1:8" s="13" customFormat="1" outlineLevel="3" x14ac:dyDescent="0.2">
      <c r="A505" s="112"/>
      <c r="B505" s="113"/>
      <c r="C505" s="112"/>
      <c r="D505" s="40"/>
      <c r="E505" s="40"/>
      <c r="F505" s="40"/>
      <c r="G505" s="40"/>
      <c r="H505" s="19"/>
    </row>
    <row r="506" spans="1:8" s="13" customFormat="1" outlineLevel="3" x14ac:dyDescent="0.2">
      <c r="A506" s="112"/>
      <c r="B506" s="113"/>
      <c r="C506" s="112"/>
      <c r="D506" s="40"/>
      <c r="E506" s="40"/>
      <c r="F506" s="40"/>
      <c r="G506" s="40"/>
      <c r="H506" s="19"/>
    </row>
    <row r="507" spans="1:8" s="13" customFormat="1" outlineLevel="3" x14ac:dyDescent="0.2">
      <c r="A507" s="112"/>
      <c r="B507" s="113"/>
      <c r="C507" s="112"/>
      <c r="D507" s="40"/>
      <c r="E507" s="40"/>
      <c r="F507" s="40"/>
      <c r="G507" s="40"/>
      <c r="H507" s="19"/>
    </row>
    <row r="508" spans="1:8" s="13" customFormat="1" outlineLevel="3" x14ac:dyDescent="0.2">
      <c r="A508" s="112"/>
      <c r="B508" s="113"/>
      <c r="C508" s="112"/>
      <c r="D508" s="40"/>
      <c r="E508" s="40"/>
      <c r="F508" s="40"/>
      <c r="G508" s="40"/>
      <c r="H508" s="19"/>
    </row>
    <row r="509" spans="1:8" s="13" customFormat="1" outlineLevel="2" x14ac:dyDescent="0.2">
      <c r="A509" s="112"/>
      <c r="B509" s="113"/>
      <c r="C509" s="112"/>
      <c r="D509" s="40"/>
      <c r="E509" s="299"/>
      <c r="F509" s="40"/>
      <c r="G509" s="40"/>
      <c r="H509" s="19"/>
    </row>
    <row r="510" spans="1:8" s="13" customFormat="1" outlineLevel="2" x14ac:dyDescent="0.2">
      <c r="A510" s="112"/>
      <c r="B510" s="113"/>
      <c r="C510" s="112"/>
      <c r="D510" s="40"/>
      <c r="E510" s="40"/>
      <c r="F510" s="40"/>
      <c r="G510" s="40"/>
      <c r="H510" s="19"/>
    </row>
    <row r="511" spans="1:8" s="13" customFormat="1" outlineLevel="2" x14ac:dyDescent="0.2">
      <c r="A511" s="112"/>
      <c r="B511" s="113"/>
      <c r="C511" s="112"/>
      <c r="D511" s="40"/>
      <c r="E511" s="40"/>
      <c r="F511" s="40"/>
      <c r="G511" s="40"/>
      <c r="H511" s="19"/>
    </row>
    <row r="512" spans="1:8" s="13" customFormat="1" outlineLevel="3" x14ac:dyDescent="0.2">
      <c r="A512" s="112"/>
      <c r="B512" s="113"/>
      <c r="C512" s="112"/>
      <c r="D512" s="40"/>
      <c r="E512" s="40"/>
      <c r="F512" s="40"/>
      <c r="G512" s="40"/>
      <c r="H512" s="19"/>
    </row>
    <row r="513" spans="1:8" s="13" customFormat="1" outlineLevel="3" x14ac:dyDescent="0.2">
      <c r="A513" s="112"/>
      <c r="B513" s="113"/>
      <c r="C513" s="112"/>
      <c r="D513" s="40"/>
      <c r="E513" s="40"/>
      <c r="F513" s="40"/>
      <c r="G513" s="40"/>
      <c r="H513" s="19"/>
    </row>
    <row r="514" spans="1:8" s="13" customFormat="1" outlineLevel="3" x14ac:dyDescent="0.2">
      <c r="A514" s="112"/>
      <c r="B514" s="113"/>
      <c r="C514" s="112"/>
      <c r="D514" s="40"/>
      <c r="E514" s="40"/>
      <c r="F514" s="40"/>
      <c r="G514" s="40"/>
      <c r="H514" s="19"/>
    </row>
    <row r="515" spans="1:8" s="13" customFormat="1" outlineLevel="3" x14ac:dyDescent="0.2">
      <c r="A515" s="112"/>
      <c r="B515" s="113"/>
      <c r="C515" s="112"/>
      <c r="D515" s="40"/>
      <c r="E515" s="40"/>
      <c r="F515" s="40"/>
      <c r="G515" s="40"/>
      <c r="H515" s="19"/>
    </row>
    <row r="516" spans="1:8" s="13" customFormat="1" outlineLevel="3" x14ac:dyDescent="0.2">
      <c r="A516" s="112"/>
      <c r="B516" s="113"/>
      <c r="C516" s="112"/>
      <c r="D516" s="40"/>
      <c r="E516" s="40"/>
      <c r="F516" s="40"/>
      <c r="G516" s="40"/>
      <c r="H516" s="19"/>
    </row>
    <row r="517" spans="1:8" s="13" customFormat="1" outlineLevel="2" x14ac:dyDescent="0.2">
      <c r="A517" s="112"/>
      <c r="B517" s="113"/>
      <c r="C517" s="112"/>
      <c r="D517" s="40"/>
      <c r="E517" s="299"/>
      <c r="F517" s="40"/>
      <c r="G517" s="40"/>
      <c r="H517" s="19"/>
    </row>
    <row r="518" spans="1:8" s="13" customFormat="1" outlineLevel="2" x14ac:dyDescent="0.2">
      <c r="A518" s="112"/>
      <c r="B518" s="113"/>
      <c r="C518" s="112"/>
      <c r="D518" s="40"/>
      <c r="E518" s="40"/>
      <c r="F518" s="40"/>
      <c r="G518" s="40"/>
      <c r="H518" s="19"/>
    </row>
    <row r="519" spans="1:8" s="13" customFormat="1" outlineLevel="2" x14ac:dyDescent="0.2">
      <c r="A519" s="112"/>
      <c r="B519" s="113"/>
      <c r="C519" s="112"/>
      <c r="D519" s="40"/>
      <c r="E519" s="40"/>
      <c r="F519" s="40"/>
      <c r="G519" s="40"/>
      <c r="H519" s="19"/>
    </row>
    <row r="520" spans="1:8" s="13" customFormat="1" outlineLevel="3" x14ac:dyDescent="0.2">
      <c r="A520" s="112"/>
      <c r="B520" s="113"/>
      <c r="C520" s="112"/>
      <c r="D520" s="40"/>
      <c r="E520" s="40"/>
      <c r="F520" s="40"/>
      <c r="G520" s="40"/>
      <c r="H520" s="19"/>
    </row>
    <row r="521" spans="1:8" s="13" customFormat="1" outlineLevel="3" x14ac:dyDescent="0.2">
      <c r="A521" s="112"/>
      <c r="B521" s="113"/>
      <c r="C521" s="112"/>
      <c r="D521" s="40"/>
      <c r="E521" s="40"/>
      <c r="F521" s="40"/>
      <c r="G521" s="40"/>
      <c r="H521" s="19"/>
    </row>
    <row r="522" spans="1:8" s="13" customFormat="1" outlineLevel="3" x14ac:dyDescent="0.2">
      <c r="A522" s="112"/>
      <c r="B522" s="113"/>
      <c r="C522" s="112"/>
      <c r="D522" s="40"/>
      <c r="E522" s="40"/>
      <c r="F522" s="40"/>
      <c r="G522" s="40"/>
      <c r="H522" s="19"/>
    </row>
    <row r="523" spans="1:8" s="13" customFormat="1" outlineLevel="3" x14ac:dyDescent="0.2">
      <c r="A523" s="112"/>
      <c r="B523" s="113"/>
      <c r="C523" s="112"/>
      <c r="D523" s="40"/>
      <c r="E523" s="40"/>
      <c r="F523" s="40"/>
      <c r="G523" s="40"/>
      <c r="H523" s="19"/>
    </row>
    <row r="524" spans="1:8" s="13" customFormat="1" outlineLevel="3" x14ac:dyDescent="0.2">
      <c r="A524" s="112"/>
      <c r="B524" s="113"/>
      <c r="C524" s="112"/>
      <c r="D524" s="40"/>
      <c r="E524" s="40"/>
      <c r="F524" s="40"/>
      <c r="G524" s="40"/>
      <c r="H524" s="19"/>
    </row>
    <row r="525" spans="1:8" s="13" customFormat="1" outlineLevel="2" x14ac:dyDescent="0.2">
      <c r="A525" s="112"/>
      <c r="B525" s="113"/>
      <c r="C525" s="112"/>
      <c r="D525" s="40"/>
      <c r="E525" s="299"/>
      <c r="F525" s="40"/>
      <c r="G525" s="40"/>
      <c r="H525" s="19"/>
    </row>
    <row r="526" spans="1:8" s="13" customFormat="1" outlineLevel="2" x14ac:dyDescent="0.2">
      <c r="A526" s="112"/>
      <c r="B526" s="113"/>
      <c r="C526" s="112"/>
      <c r="D526" s="40"/>
      <c r="E526" s="40"/>
      <c r="F526" s="40"/>
      <c r="G526" s="40"/>
      <c r="H526" s="19"/>
    </row>
    <row r="527" spans="1:8" s="13" customFormat="1" outlineLevel="2" x14ac:dyDescent="0.2">
      <c r="A527" s="112"/>
      <c r="B527" s="113"/>
      <c r="C527" s="112"/>
      <c r="D527" s="40"/>
      <c r="E527" s="40"/>
      <c r="F527" s="40"/>
      <c r="G527" s="40"/>
      <c r="H527" s="19"/>
    </row>
    <row r="528" spans="1:8" s="13" customFormat="1" outlineLevel="3" x14ac:dyDescent="0.2">
      <c r="A528" s="112"/>
      <c r="B528" s="113"/>
      <c r="C528" s="112"/>
      <c r="D528" s="40"/>
      <c r="E528" s="40"/>
      <c r="F528" s="40"/>
      <c r="G528" s="40"/>
      <c r="H528" s="19"/>
    </row>
    <row r="529" spans="1:8" s="13" customFormat="1" outlineLevel="3" x14ac:dyDescent="0.2">
      <c r="A529" s="112"/>
      <c r="B529" s="113"/>
      <c r="C529" s="112"/>
      <c r="D529" s="40"/>
      <c r="E529" s="40"/>
      <c r="F529" s="40"/>
      <c r="G529" s="40"/>
      <c r="H529" s="19"/>
    </row>
    <row r="530" spans="1:8" s="13" customFormat="1" outlineLevel="3" x14ac:dyDescent="0.2">
      <c r="A530" s="112"/>
      <c r="B530" s="113"/>
      <c r="C530" s="112"/>
      <c r="D530" s="40"/>
      <c r="E530" s="40"/>
      <c r="F530" s="40"/>
      <c r="G530" s="40"/>
      <c r="H530" s="19"/>
    </row>
    <row r="531" spans="1:8" s="13" customFormat="1" outlineLevel="3" x14ac:dyDescent="0.2">
      <c r="A531" s="112"/>
      <c r="B531" s="113"/>
      <c r="C531" s="112"/>
      <c r="D531" s="40"/>
      <c r="E531" s="40"/>
      <c r="F531" s="40"/>
      <c r="G531" s="40"/>
      <c r="H531" s="19"/>
    </row>
    <row r="532" spans="1:8" s="13" customFormat="1" outlineLevel="3" x14ac:dyDescent="0.2">
      <c r="A532" s="112"/>
      <c r="B532" s="113"/>
      <c r="C532" s="112"/>
      <c r="D532" s="40"/>
      <c r="E532" s="40"/>
      <c r="F532" s="40"/>
      <c r="G532" s="40"/>
      <c r="H532" s="19"/>
    </row>
    <row r="533" spans="1:8" s="13" customFormat="1" outlineLevel="2" x14ac:dyDescent="0.2">
      <c r="A533" s="112"/>
      <c r="B533" s="113"/>
      <c r="C533" s="112"/>
      <c r="D533" s="40"/>
      <c r="E533" s="299"/>
      <c r="F533" s="40"/>
      <c r="G533" s="40"/>
      <c r="H533" s="19"/>
    </row>
    <row r="534" spans="1:8" s="13" customFormat="1" outlineLevel="2" x14ac:dyDescent="0.2">
      <c r="A534" s="112"/>
      <c r="B534" s="113"/>
      <c r="C534" s="112"/>
      <c r="D534" s="40"/>
      <c r="E534" s="40"/>
      <c r="F534" s="40"/>
      <c r="G534" s="40"/>
      <c r="H534" s="19"/>
    </row>
    <row r="535" spans="1:8" s="13" customFormat="1" outlineLevel="2" x14ac:dyDescent="0.2">
      <c r="A535" s="112"/>
      <c r="B535" s="113"/>
      <c r="C535" s="112"/>
      <c r="D535" s="40"/>
      <c r="E535" s="40"/>
      <c r="F535" s="40"/>
      <c r="G535" s="40"/>
      <c r="H535" s="19"/>
    </row>
    <row r="536" spans="1:8" s="13" customFormat="1" outlineLevel="3" x14ac:dyDescent="0.2">
      <c r="A536" s="112"/>
      <c r="B536" s="113"/>
      <c r="C536" s="112"/>
      <c r="D536" s="40"/>
      <c r="E536" s="40"/>
      <c r="F536" s="40"/>
      <c r="G536" s="40"/>
      <c r="H536" s="19"/>
    </row>
    <row r="537" spans="1:8" s="13" customFormat="1" outlineLevel="3" x14ac:dyDescent="0.2">
      <c r="A537" s="112"/>
      <c r="B537" s="113"/>
      <c r="C537" s="112"/>
      <c r="D537" s="40"/>
      <c r="E537" s="40"/>
      <c r="F537" s="40"/>
      <c r="G537" s="40"/>
      <c r="H537" s="19"/>
    </row>
    <row r="538" spans="1:8" s="13" customFormat="1" outlineLevel="3" x14ac:dyDescent="0.2">
      <c r="A538" s="112"/>
      <c r="B538" s="113"/>
      <c r="C538" s="112"/>
      <c r="D538" s="40"/>
      <c r="E538" s="40"/>
      <c r="F538" s="40"/>
      <c r="G538" s="40"/>
      <c r="H538" s="19"/>
    </row>
    <row r="539" spans="1:8" s="13" customFormat="1" outlineLevel="3" x14ac:dyDescent="0.2">
      <c r="A539" s="112"/>
      <c r="B539" s="113"/>
      <c r="C539" s="112"/>
      <c r="D539" s="40"/>
      <c r="E539" s="40"/>
      <c r="F539" s="40"/>
      <c r="G539" s="40"/>
      <c r="H539" s="19"/>
    </row>
    <row r="540" spans="1:8" s="13" customFormat="1" outlineLevel="3" x14ac:dyDescent="0.2">
      <c r="A540" s="112"/>
      <c r="B540" s="113"/>
      <c r="C540" s="112"/>
      <c r="D540" s="40"/>
      <c r="E540" s="40"/>
      <c r="F540" s="40"/>
      <c r="G540" s="40"/>
      <c r="H540" s="19"/>
    </row>
    <row r="541" spans="1:8" s="13" customFormat="1" outlineLevel="2" x14ac:dyDescent="0.2">
      <c r="A541" s="112"/>
      <c r="B541" s="113"/>
      <c r="C541" s="112"/>
      <c r="D541" s="40"/>
      <c r="E541" s="299"/>
      <c r="F541" s="40"/>
      <c r="G541" s="40"/>
      <c r="H541" s="19"/>
    </row>
    <row r="542" spans="1:8" s="13" customFormat="1" outlineLevel="2" x14ac:dyDescent="0.2">
      <c r="A542" s="112"/>
      <c r="B542" s="113"/>
      <c r="C542" s="112"/>
      <c r="D542" s="40"/>
      <c r="E542" s="40"/>
      <c r="F542" s="40"/>
      <c r="G542" s="40"/>
      <c r="H542" s="19"/>
    </row>
    <row r="543" spans="1:8" s="13" customFormat="1" outlineLevel="2" x14ac:dyDescent="0.2">
      <c r="A543" s="112"/>
      <c r="B543" s="113"/>
      <c r="C543" s="112"/>
      <c r="D543" s="40"/>
      <c r="E543" s="40"/>
      <c r="F543" s="40"/>
      <c r="G543" s="40"/>
      <c r="H543" s="19"/>
    </row>
    <row r="544" spans="1:8" s="13" customFormat="1" outlineLevel="3" x14ac:dyDescent="0.2">
      <c r="A544" s="112"/>
      <c r="B544" s="113"/>
      <c r="C544" s="112"/>
      <c r="D544" s="40"/>
      <c r="E544" s="40"/>
      <c r="F544" s="40"/>
      <c r="G544" s="40"/>
      <c r="H544" s="19"/>
    </row>
    <row r="545" spans="1:8" s="13" customFormat="1" outlineLevel="3" x14ac:dyDescent="0.2">
      <c r="A545" s="112"/>
      <c r="B545" s="113"/>
      <c r="C545" s="112"/>
      <c r="D545" s="40"/>
      <c r="E545" s="40"/>
      <c r="F545" s="40"/>
      <c r="G545" s="40"/>
      <c r="H545" s="19"/>
    </row>
    <row r="546" spans="1:8" s="13" customFormat="1" outlineLevel="3" x14ac:dyDescent="0.2">
      <c r="A546" s="112"/>
      <c r="B546" s="113"/>
      <c r="C546" s="112"/>
      <c r="D546" s="40"/>
      <c r="E546" s="40"/>
      <c r="F546" s="40"/>
      <c r="G546" s="40"/>
      <c r="H546" s="19"/>
    </row>
    <row r="547" spans="1:8" s="13" customFormat="1" outlineLevel="3" x14ac:dyDescent="0.2">
      <c r="A547" s="112"/>
      <c r="B547" s="113"/>
      <c r="C547" s="112"/>
      <c r="D547" s="40"/>
      <c r="E547" s="40"/>
      <c r="F547" s="40"/>
      <c r="G547" s="40"/>
      <c r="H547" s="19"/>
    </row>
    <row r="548" spans="1:8" s="13" customFormat="1" outlineLevel="3" x14ac:dyDescent="0.2">
      <c r="A548" s="112"/>
      <c r="B548" s="113"/>
      <c r="C548" s="112"/>
      <c r="D548" s="40"/>
      <c r="E548" s="40"/>
      <c r="F548" s="40"/>
      <c r="G548" s="40"/>
      <c r="H548" s="19"/>
    </row>
    <row r="549" spans="1:8" s="13" customFormat="1" outlineLevel="2" x14ac:dyDescent="0.2">
      <c r="A549" s="112"/>
      <c r="B549" s="113"/>
      <c r="C549" s="112"/>
      <c r="D549" s="40"/>
      <c r="E549" s="299"/>
      <c r="F549" s="40"/>
      <c r="G549" s="40"/>
      <c r="H549" s="19"/>
    </row>
    <row r="550" spans="1:8" s="13" customFormat="1" outlineLevel="2" x14ac:dyDescent="0.2">
      <c r="A550" s="112"/>
      <c r="B550" s="113"/>
      <c r="C550" s="112"/>
      <c r="D550" s="40"/>
      <c r="E550" s="40"/>
      <c r="F550" s="40"/>
      <c r="G550" s="40"/>
      <c r="H550" s="19"/>
    </row>
    <row r="551" spans="1:8" s="13" customFormat="1" outlineLevel="2" x14ac:dyDescent="0.2">
      <c r="A551" s="112"/>
      <c r="B551" s="113"/>
      <c r="C551" s="112"/>
      <c r="D551" s="40"/>
      <c r="E551" s="40"/>
      <c r="F551" s="40"/>
      <c r="G551" s="40"/>
      <c r="H551" s="19"/>
    </row>
    <row r="552" spans="1:8" s="13" customFormat="1" outlineLevel="3" x14ac:dyDescent="0.2">
      <c r="A552" s="112"/>
      <c r="B552" s="113"/>
      <c r="C552" s="112"/>
      <c r="D552" s="40"/>
      <c r="E552" s="40"/>
      <c r="F552" s="40"/>
      <c r="G552" s="40"/>
      <c r="H552" s="19"/>
    </row>
    <row r="553" spans="1:8" s="13" customFormat="1" outlineLevel="3" x14ac:dyDescent="0.2">
      <c r="A553" s="112"/>
      <c r="B553" s="113"/>
      <c r="C553" s="112"/>
      <c r="D553" s="40"/>
      <c r="E553" s="40"/>
      <c r="F553" s="40"/>
      <c r="G553" s="40"/>
      <c r="H553" s="19"/>
    </row>
    <row r="554" spans="1:8" s="13" customFormat="1" outlineLevel="3" x14ac:dyDescent="0.2">
      <c r="A554" s="112"/>
      <c r="B554" s="113"/>
      <c r="C554" s="112"/>
      <c r="D554" s="40"/>
      <c r="E554" s="40"/>
      <c r="F554" s="40"/>
      <c r="G554" s="40"/>
      <c r="H554" s="19"/>
    </row>
    <row r="555" spans="1:8" s="13" customFormat="1" outlineLevel="3" x14ac:dyDescent="0.2">
      <c r="A555" s="112"/>
      <c r="B555" s="113"/>
      <c r="C555" s="112"/>
      <c r="D555" s="40"/>
      <c r="E555" s="40"/>
      <c r="F555" s="40"/>
      <c r="G555" s="40"/>
      <c r="H555" s="19"/>
    </row>
    <row r="556" spans="1:8" s="13" customFormat="1" outlineLevel="3" x14ac:dyDescent="0.2">
      <c r="A556" s="112"/>
      <c r="B556" s="113"/>
      <c r="C556" s="112"/>
      <c r="D556" s="40"/>
      <c r="E556" s="40"/>
      <c r="F556" s="40"/>
      <c r="G556" s="40"/>
      <c r="H556" s="19"/>
    </row>
    <row r="557" spans="1:8" s="13" customFormat="1" outlineLevel="2" x14ac:dyDescent="0.2">
      <c r="A557" s="112"/>
      <c r="B557" s="113"/>
      <c r="C557" s="112"/>
      <c r="D557" s="40"/>
      <c r="E557" s="299"/>
      <c r="F557" s="40"/>
      <c r="G557" s="40"/>
      <c r="H557" s="19"/>
    </row>
    <row r="558" spans="1:8" s="13" customFormat="1" outlineLevel="2" x14ac:dyDescent="0.2">
      <c r="A558" s="112"/>
      <c r="B558" s="113"/>
      <c r="C558" s="112"/>
      <c r="D558" s="40"/>
      <c r="E558" s="40"/>
      <c r="F558" s="40"/>
      <c r="G558" s="40"/>
      <c r="H558" s="19"/>
    </row>
    <row r="559" spans="1:8" s="13" customFormat="1" outlineLevel="2" x14ac:dyDescent="0.2">
      <c r="A559" s="112"/>
      <c r="B559" s="113"/>
      <c r="C559" s="112"/>
      <c r="D559" s="40"/>
      <c r="E559" s="40"/>
      <c r="F559" s="40"/>
      <c r="G559" s="40"/>
      <c r="H559" s="19"/>
    </row>
    <row r="560" spans="1:8" s="13" customFormat="1" outlineLevel="3" x14ac:dyDescent="0.2">
      <c r="A560" s="112"/>
      <c r="B560" s="113"/>
      <c r="C560" s="112"/>
      <c r="D560" s="40"/>
      <c r="E560" s="40"/>
      <c r="F560" s="40"/>
      <c r="G560" s="40"/>
      <c r="H560" s="19"/>
    </row>
    <row r="561" spans="1:8" s="13" customFormat="1" outlineLevel="3" x14ac:dyDescent="0.2">
      <c r="A561" s="112"/>
      <c r="B561" s="113"/>
      <c r="C561" s="112"/>
      <c r="D561" s="40"/>
      <c r="E561" s="40"/>
      <c r="F561" s="40"/>
      <c r="G561" s="40"/>
      <c r="H561" s="19"/>
    </row>
    <row r="562" spans="1:8" s="13" customFormat="1" outlineLevel="3" x14ac:dyDescent="0.2">
      <c r="A562" s="112"/>
      <c r="B562" s="113"/>
      <c r="C562" s="112"/>
      <c r="D562" s="40"/>
      <c r="E562" s="40"/>
      <c r="F562" s="40"/>
      <c r="G562" s="40"/>
    </row>
    <row r="563" spans="1:8" s="13" customFormat="1" outlineLevel="3" x14ac:dyDescent="0.2">
      <c r="A563" s="112"/>
      <c r="B563" s="113"/>
      <c r="C563" s="112"/>
      <c r="D563" s="40"/>
      <c r="E563" s="40"/>
      <c r="F563" s="40"/>
      <c r="G563" s="40"/>
    </row>
    <row r="564" spans="1:8" s="13" customFormat="1" outlineLevel="3" x14ac:dyDescent="0.2">
      <c r="A564" s="112"/>
      <c r="B564" s="113"/>
      <c r="C564" s="112"/>
      <c r="D564" s="40"/>
      <c r="E564" s="40"/>
      <c r="F564" s="40"/>
      <c r="G564" s="40"/>
    </row>
    <row r="565" spans="1:8" s="13" customFormat="1" outlineLevel="2" x14ac:dyDescent="0.2">
      <c r="A565" s="112"/>
      <c r="B565" s="113"/>
      <c r="C565" s="112"/>
      <c r="D565" s="40"/>
      <c r="E565" s="299"/>
      <c r="F565" s="40"/>
      <c r="G565" s="40"/>
    </row>
    <row r="566" spans="1:8" s="13" customFormat="1" outlineLevel="2" x14ac:dyDescent="0.2">
      <c r="A566" s="112"/>
      <c r="B566" s="113"/>
      <c r="C566" s="112"/>
      <c r="D566" s="40"/>
      <c r="E566" s="40"/>
      <c r="F566" s="40"/>
      <c r="G566" s="40"/>
    </row>
    <row r="567" spans="1:8" s="13" customFormat="1" outlineLevel="2" x14ac:dyDescent="0.2">
      <c r="A567" s="112"/>
      <c r="B567" s="113"/>
      <c r="C567" s="112"/>
      <c r="D567" s="40"/>
      <c r="E567" s="40"/>
      <c r="F567" s="40"/>
      <c r="G567" s="40"/>
    </row>
    <row r="568" spans="1:8" s="13" customFormat="1" outlineLevel="3" x14ac:dyDescent="0.2">
      <c r="A568" s="112"/>
      <c r="B568" s="113"/>
      <c r="C568" s="112"/>
      <c r="D568" s="40"/>
      <c r="E568" s="40"/>
      <c r="F568" s="40"/>
      <c r="G568" s="40"/>
    </row>
    <row r="569" spans="1:8" s="13" customFormat="1" outlineLevel="3" x14ac:dyDescent="0.2">
      <c r="A569" s="112"/>
      <c r="B569" s="113"/>
      <c r="C569" s="112"/>
      <c r="D569" s="40"/>
      <c r="E569" s="40"/>
      <c r="F569" s="40"/>
      <c r="G569" s="40"/>
    </row>
    <row r="570" spans="1:8" s="13" customFormat="1" outlineLevel="3" x14ac:dyDescent="0.2">
      <c r="A570" s="112"/>
      <c r="B570" s="113"/>
      <c r="C570" s="112"/>
      <c r="D570" s="40"/>
      <c r="E570" s="40"/>
      <c r="F570" s="40"/>
      <c r="G570" s="40"/>
    </row>
    <row r="571" spans="1:8" s="13" customFormat="1" outlineLevel="3" x14ac:dyDescent="0.2">
      <c r="A571" s="112"/>
      <c r="B571" s="113"/>
      <c r="C571" s="112"/>
      <c r="D571" s="40"/>
      <c r="E571" s="40"/>
      <c r="F571" s="40"/>
      <c r="G571" s="40"/>
    </row>
    <row r="572" spans="1:8" s="13" customFormat="1" outlineLevel="3" x14ac:dyDescent="0.2">
      <c r="A572" s="112"/>
      <c r="B572" s="113"/>
      <c r="C572" s="112"/>
      <c r="D572" s="40"/>
      <c r="E572" s="40"/>
      <c r="F572" s="40"/>
      <c r="G572" s="40"/>
    </row>
    <row r="573" spans="1:8" s="13" customFormat="1" outlineLevel="2" x14ac:dyDescent="0.2">
      <c r="A573" s="112"/>
      <c r="B573" s="113"/>
      <c r="C573" s="112"/>
      <c r="D573" s="40"/>
      <c r="E573" s="299"/>
      <c r="F573" s="40"/>
      <c r="G573" s="40"/>
    </row>
    <row r="574" spans="1:8" s="13" customFormat="1" outlineLevel="2" x14ac:dyDescent="0.2">
      <c r="A574" s="112"/>
      <c r="B574" s="113"/>
      <c r="C574" s="112"/>
      <c r="D574" s="40"/>
      <c r="E574" s="40"/>
      <c r="F574" s="40"/>
      <c r="G574" s="40"/>
    </row>
    <row r="575" spans="1:8" s="13" customFormat="1" outlineLevel="2" x14ac:dyDescent="0.2">
      <c r="A575" s="112"/>
      <c r="B575" s="113"/>
      <c r="C575" s="112"/>
      <c r="D575" s="40"/>
      <c r="E575" s="40"/>
      <c r="F575" s="40"/>
      <c r="G575" s="40"/>
    </row>
    <row r="576" spans="1:8" s="13" customFormat="1" outlineLevel="3" x14ac:dyDescent="0.2">
      <c r="A576" s="112"/>
      <c r="B576" s="113"/>
      <c r="C576" s="112"/>
      <c r="D576" s="40"/>
      <c r="E576" s="40"/>
      <c r="F576" s="40"/>
      <c r="G576" s="40"/>
    </row>
    <row r="577" spans="1:7" s="13" customFormat="1" outlineLevel="3" x14ac:dyDescent="0.2">
      <c r="A577" s="112"/>
      <c r="B577" s="113"/>
      <c r="C577" s="112"/>
      <c r="D577" s="40"/>
      <c r="E577" s="40"/>
      <c r="F577" s="40"/>
      <c r="G577" s="40"/>
    </row>
    <row r="578" spans="1:7" s="13" customFormat="1" outlineLevel="3" x14ac:dyDescent="0.2">
      <c r="A578" s="112"/>
      <c r="B578" s="113"/>
      <c r="C578" s="112"/>
      <c r="D578" s="40"/>
      <c r="E578" s="40"/>
      <c r="F578" s="40"/>
      <c r="G578" s="40"/>
    </row>
    <row r="579" spans="1:7" s="13" customFormat="1" outlineLevel="3" x14ac:dyDescent="0.2">
      <c r="A579" s="112"/>
      <c r="B579" s="113"/>
      <c r="C579" s="112"/>
      <c r="D579" s="40"/>
      <c r="E579" s="40"/>
      <c r="F579" s="40"/>
      <c r="G579" s="40"/>
    </row>
    <row r="580" spans="1:7" s="13" customFormat="1" outlineLevel="3" x14ac:dyDescent="0.2">
      <c r="A580" s="112"/>
      <c r="B580" s="113"/>
      <c r="C580" s="112"/>
      <c r="D580" s="40"/>
      <c r="E580" s="40"/>
      <c r="F580" s="40"/>
      <c r="G580" s="40"/>
    </row>
    <row r="581" spans="1:7" s="13" customFormat="1" outlineLevel="2" x14ac:dyDescent="0.2">
      <c r="A581" s="112"/>
      <c r="B581" s="113"/>
      <c r="C581" s="112"/>
      <c r="D581" s="40"/>
      <c r="E581" s="299"/>
      <c r="F581" s="40"/>
      <c r="G581" s="40"/>
    </row>
    <row r="582" spans="1:7" s="13" customFormat="1" outlineLevel="2" x14ac:dyDescent="0.2">
      <c r="A582" s="112"/>
      <c r="B582" s="113"/>
      <c r="C582" s="112"/>
      <c r="D582" s="40"/>
      <c r="E582" s="40"/>
      <c r="F582" s="40"/>
      <c r="G582" s="40"/>
    </row>
    <row r="583" spans="1:7" s="13" customFormat="1" outlineLevel="2" x14ac:dyDescent="0.2">
      <c r="A583" s="112"/>
      <c r="B583" s="113"/>
      <c r="C583" s="112"/>
      <c r="D583" s="40"/>
      <c r="E583" s="40"/>
      <c r="F583" s="40"/>
      <c r="G583" s="40"/>
    </row>
    <row r="584" spans="1:7" s="13" customFormat="1" outlineLevel="1" x14ac:dyDescent="0.2">
      <c r="A584" s="112"/>
      <c r="B584" s="113"/>
      <c r="C584" s="112"/>
      <c r="D584" s="40"/>
      <c r="E584" s="40"/>
      <c r="F584" s="40"/>
      <c r="G584" s="40"/>
    </row>
    <row r="585" spans="1:7" s="13" customFormat="1" outlineLevel="1" x14ac:dyDescent="0.2">
      <c r="A585" s="112"/>
      <c r="B585" s="113"/>
      <c r="C585" s="112"/>
      <c r="D585" s="40"/>
      <c r="E585" s="40"/>
      <c r="F585" s="40"/>
      <c r="G585" s="40"/>
    </row>
    <row r="586" spans="1:7" s="13" customFormat="1" x14ac:dyDescent="0.2">
      <c r="A586" s="112"/>
      <c r="B586" s="113"/>
      <c r="C586" s="112"/>
      <c r="D586" s="40"/>
      <c r="E586" s="40"/>
      <c r="F586" s="40"/>
      <c r="G586" s="40"/>
    </row>
    <row r="587" spans="1:7" s="13" customFormat="1" x14ac:dyDescent="0.2">
      <c r="A587" s="112"/>
      <c r="B587" s="113"/>
      <c r="C587" s="112"/>
      <c r="D587" s="40"/>
      <c r="E587" s="40"/>
      <c r="F587" s="40"/>
      <c r="G587" s="40"/>
    </row>
    <row r="588" spans="1:7" s="13" customFormat="1" x14ac:dyDescent="0.2">
      <c r="A588" s="112"/>
      <c r="B588" s="113"/>
      <c r="C588" s="112"/>
      <c r="D588" s="40"/>
      <c r="E588" s="40"/>
      <c r="F588" s="40"/>
      <c r="G588" s="40"/>
    </row>
    <row r="589" spans="1:7" s="13" customFormat="1" x14ac:dyDescent="0.2">
      <c r="A589" s="112"/>
      <c r="B589" s="113"/>
      <c r="C589" s="112"/>
      <c r="D589" s="40"/>
      <c r="E589" s="299"/>
      <c r="F589" s="40"/>
      <c r="G589" s="40"/>
    </row>
    <row r="590" spans="1:7" s="13" customFormat="1" outlineLevel="4" x14ac:dyDescent="0.2">
      <c r="A590" s="112"/>
      <c r="B590" s="113"/>
      <c r="C590" s="112"/>
      <c r="D590" s="40"/>
      <c r="E590" s="40"/>
      <c r="F590" s="40"/>
      <c r="G590" s="40"/>
    </row>
    <row r="591" spans="1:7" s="13" customFormat="1" outlineLevel="4" x14ac:dyDescent="0.2">
      <c r="A591" s="112"/>
      <c r="B591" s="113"/>
      <c r="C591" s="112"/>
      <c r="D591" s="40"/>
      <c r="E591" s="40"/>
      <c r="F591" s="40"/>
      <c r="G591" s="40"/>
    </row>
    <row r="592" spans="1:7" s="13" customFormat="1" outlineLevel="4" x14ac:dyDescent="0.2">
      <c r="A592" s="112"/>
      <c r="B592" s="113"/>
      <c r="C592" s="112"/>
      <c r="D592" s="40"/>
      <c r="E592" s="40"/>
      <c r="F592" s="40"/>
      <c r="G592" s="40"/>
    </row>
    <row r="593" spans="1:7" s="13" customFormat="1" outlineLevel="4" x14ac:dyDescent="0.2">
      <c r="A593" s="112"/>
      <c r="B593" s="113"/>
      <c r="C593" s="112"/>
      <c r="D593" s="40"/>
      <c r="E593" s="40"/>
      <c r="F593" s="40"/>
      <c r="G593" s="40"/>
    </row>
    <row r="594" spans="1:7" s="13" customFormat="1" outlineLevel="4" x14ac:dyDescent="0.2">
      <c r="A594" s="112"/>
      <c r="B594" s="113"/>
      <c r="C594" s="112"/>
      <c r="D594" s="40"/>
      <c r="E594" s="40"/>
      <c r="F594" s="40"/>
      <c r="G594" s="40"/>
    </row>
    <row r="595" spans="1:7" s="13" customFormat="1" outlineLevel="3" x14ac:dyDescent="0.2">
      <c r="A595" s="112"/>
      <c r="B595" s="113"/>
      <c r="C595" s="112"/>
      <c r="D595" s="40"/>
      <c r="E595" s="40"/>
      <c r="F595" s="40"/>
      <c r="G595" s="40"/>
    </row>
    <row r="596" spans="1:7" s="13" customFormat="1" outlineLevel="3" x14ac:dyDescent="0.2">
      <c r="A596" s="112"/>
      <c r="B596" s="113"/>
      <c r="C596" s="112"/>
      <c r="D596" s="40"/>
      <c r="E596" s="40"/>
      <c r="F596" s="40"/>
      <c r="G596" s="40"/>
    </row>
    <row r="597" spans="1:7" s="13" customFormat="1" outlineLevel="3" x14ac:dyDescent="0.2">
      <c r="A597" s="112"/>
      <c r="B597" s="113"/>
      <c r="C597" s="112"/>
      <c r="D597" s="40"/>
      <c r="E597" s="299"/>
      <c r="F597" s="40"/>
      <c r="G597" s="40"/>
    </row>
    <row r="598" spans="1:7" s="13" customFormat="1" outlineLevel="4" x14ac:dyDescent="0.2">
      <c r="A598" s="112"/>
      <c r="B598" s="113"/>
      <c r="C598" s="112"/>
      <c r="D598" s="40"/>
      <c r="E598" s="40"/>
      <c r="F598" s="40"/>
      <c r="G598" s="40"/>
    </row>
    <row r="599" spans="1:7" s="13" customFormat="1" outlineLevel="4" x14ac:dyDescent="0.2">
      <c r="A599" s="112"/>
      <c r="B599" s="113"/>
      <c r="C599" s="112"/>
      <c r="D599" s="40"/>
      <c r="E599" s="40"/>
      <c r="F599" s="40"/>
      <c r="G599" s="40"/>
    </row>
    <row r="600" spans="1:7" s="13" customFormat="1" outlineLevel="4" x14ac:dyDescent="0.2">
      <c r="A600" s="112"/>
      <c r="B600" s="113"/>
      <c r="C600" s="112"/>
      <c r="D600" s="40"/>
      <c r="E600" s="40"/>
      <c r="F600" s="40"/>
      <c r="G600" s="40"/>
    </row>
    <row r="601" spans="1:7" s="13" customFormat="1" outlineLevel="4" x14ac:dyDescent="0.2">
      <c r="A601" s="112"/>
      <c r="B601" s="113"/>
      <c r="C601" s="112"/>
      <c r="D601" s="40"/>
      <c r="E601" s="40"/>
      <c r="F601" s="40"/>
      <c r="G601" s="40"/>
    </row>
    <row r="602" spans="1:7" s="13" customFormat="1" outlineLevel="4" x14ac:dyDescent="0.2">
      <c r="A602" s="112"/>
      <c r="B602" s="113"/>
      <c r="C602" s="112"/>
      <c r="D602" s="40"/>
      <c r="E602" s="40"/>
      <c r="F602" s="40"/>
      <c r="G602" s="40"/>
    </row>
    <row r="603" spans="1:7" s="13" customFormat="1" outlineLevel="3" x14ac:dyDescent="0.2">
      <c r="A603" s="112"/>
      <c r="B603" s="113"/>
      <c r="C603" s="112"/>
      <c r="D603" s="40"/>
      <c r="E603" s="40"/>
      <c r="F603" s="40"/>
      <c r="G603" s="40"/>
    </row>
    <row r="604" spans="1:7" s="13" customFormat="1" outlineLevel="3" x14ac:dyDescent="0.2">
      <c r="A604" s="112"/>
      <c r="B604" s="113"/>
      <c r="C604" s="112"/>
      <c r="D604" s="40"/>
      <c r="E604" s="40"/>
      <c r="F604" s="40"/>
      <c r="G604" s="40"/>
    </row>
    <row r="605" spans="1:7" s="13" customFormat="1" outlineLevel="3" x14ac:dyDescent="0.2">
      <c r="A605" s="112"/>
      <c r="B605" s="113"/>
      <c r="C605" s="112"/>
      <c r="D605" s="40"/>
      <c r="E605" s="40"/>
      <c r="F605" s="40"/>
      <c r="G605" s="40"/>
    </row>
    <row r="606" spans="1:7" s="13" customFormat="1" outlineLevel="4" x14ac:dyDescent="0.2">
      <c r="A606" s="112"/>
      <c r="B606" s="113"/>
      <c r="C606" s="112"/>
      <c r="D606" s="40"/>
      <c r="E606" s="40"/>
      <c r="F606" s="40"/>
      <c r="G606" s="40"/>
    </row>
    <row r="607" spans="1:7" s="13" customFormat="1" outlineLevel="4" x14ac:dyDescent="0.2">
      <c r="A607" s="112"/>
      <c r="B607" s="113"/>
      <c r="C607" s="112"/>
      <c r="D607" s="40"/>
      <c r="E607" s="40"/>
      <c r="F607" s="40"/>
      <c r="G607" s="40"/>
    </row>
    <row r="608" spans="1:7" s="13" customFormat="1" outlineLevel="4" x14ac:dyDescent="0.2">
      <c r="A608" s="112"/>
      <c r="B608" s="113"/>
      <c r="C608" s="112"/>
      <c r="D608" s="40"/>
      <c r="E608" s="40"/>
      <c r="F608" s="40"/>
      <c r="G608" s="40"/>
    </row>
    <row r="609" spans="1:7" s="13" customFormat="1" outlineLevel="4" x14ac:dyDescent="0.2">
      <c r="A609" s="112"/>
      <c r="B609" s="113"/>
      <c r="C609" s="112"/>
      <c r="D609" s="40"/>
      <c r="E609" s="40"/>
      <c r="F609" s="40"/>
      <c r="G609" s="40"/>
    </row>
    <row r="610" spans="1:7" s="13" customFormat="1" outlineLevel="4" x14ac:dyDescent="0.2">
      <c r="A610" s="112"/>
      <c r="B610" s="113"/>
      <c r="C610" s="112"/>
      <c r="D610" s="40"/>
      <c r="E610" s="40"/>
      <c r="F610" s="40"/>
      <c r="G610" s="40"/>
    </row>
    <row r="611" spans="1:7" s="13" customFormat="1" outlineLevel="3" x14ac:dyDescent="0.2">
      <c r="A611" s="112"/>
      <c r="B611" s="113"/>
      <c r="C611" s="112"/>
      <c r="D611" s="40"/>
      <c r="E611" s="299"/>
      <c r="F611" s="40"/>
      <c r="G611" s="40"/>
    </row>
    <row r="612" spans="1:7" s="13" customFormat="1" outlineLevel="3" x14ac:dyDescent="0.2">
      <c r="A612" s="112"/>
      <c r="B612" s="113"/>
      <c r="C612" s="112"/>
      <c r="D612" s="40"/>
      <c r="E612" s="40"/>
      <c r="F612" s="40"/>
      <c r="G612" s="40"/>
    </row>
    <row r="613" spans="1:7" s="13" customFormat="1" outlineLevel="3" x14ac:dyDescent="0.2">
      <c r="A613" s="112"/>
      <c r="B613" s="113"/>
      <c r="C613" s="112"/>
      <c r="D613" s="40"/>
      <c r="E613" s="40"/>
      <c r="F613" s="40"/>
      <c r="G613" s="40"/>
    </row>
    <row r="614" spans="1:7" s="13" customFormat="1" outlineLevel="4" x14ac:dyDescent="0.2">
      <c r="A614" s="112"/>
      <c r="B614" s="113"/>
      <c r="C614" s="112"/>
      <c r="D614" s="40"/>
      <c r="E614" s="40"/>
      <c r="F614" s="40"/>
      <c r="G614" s="40"/>
    </row>
    <row r="615" spans="1:7" s="13" customFormat="1" outlineLevel="4" x14ac:dyDescent="0.2">
      <c r="A615" s="112"/>
      <c r="B615" s="113"/>
      <c r="C615" s="112"/>
      <c r="D615" s="40"/>
      <c r="E615" s="40"/>
      <c r="F615" s="40"/>
      <c r="G615" s="40"/>
    </row>
    <row r="616" spans="1:7" s="13" customFormat="1" outlineLevel="4" x14ac:dyDescent="0.2">
      <c r="A616" s="112"/>
      <c r="B616" s="113"/>
      <c r="C616" s="112"/>
      <c r="D616" s="40"/>
      <c r="E616" s="40"/>
      <c r="F616" s="40"/>
      <c r="G616" s="40"/>
    </row>
    <row r="617" spans="1:7" s="13" customFormat="1" outlineLevel="4" x14ac:dyDescent="0.2">
      <c r="A617" s="112"/>
      <c r="B617" s="113"/>
      <c r="C617" s="112"/>
      <c r="D617" s="40"/>
      <c r="E617" s="40"/>
      <c r="F617" s="40"/>
      <c r="G617" s="40"/>
    </row>
    <row r="618" spans="1:7" s="13" customFormat="1" outlineLevel="4" x14ac:dyDescent="0.2">
      <c r="A618" s="112"/>
      <c r="B618" s="113"/>
      <c r="C618" s="112"/>
      <c r="D618" s="40"/>
      <c r="E618" s="40"/>
      <c r="F618" s="40"/>
      <c r="G618" s="40"/>
    </row>
    <row r="619" spans="1:7" s="13" customFormat="1" outlineLevel="3" x14ac:dyDescent="0.2">
      <c r="A619" s="112"/>
      <c r="B619" s="113"/>
      <c r="C619" s="112"/>
      <c r="D619" s="40"/>
      <c r="E619" s="299"/>
      <c r="F619" s="40"/>
      <c r="G619" s="40"/>
    </row>
    <row r="620" spans="1:7" s="13" customFormat="1" outlineLevel="3" x14ac:dyDescent="0.2">
      <c r="A620" s="112"/>
      <c r="B620" s="113"/>
      <c r="C620" s="112"/>
      <c r="D620" s="40"/>
      <c r="E620" s="40"/>
      <c r="F620" s="40"/>
      <c r="G620" s="40"/>
    </row>
    <row r="621" spans="1:7" s="13" customFormat="1" outlineLevel="3" x14ac:dyDescent="0.2">
      <c r="A621" s="112"/>
      <c r="B621" s="113"/>
      <c r="C621" s="112"/>
      <c r="D621" s="40"/>
      <c r="E621" s="40"/>
      <c r="F621" s="40"/>
      <c r="G621" s="40"/>
    </row>
    <row r="622" spans="1:7" s="13" customFormat="1" outlineLevel="4" x14ac:dyDescent="0.2">
      <c r="A622" s="112"/>
      <c r="B622" s="113"/>
      <c r="C622" s="112"/>
      <c r="D622" s="40"/>
      <c r="E622" s="40"/>
      <c r="F622" s="40"/>
      <c r="G622" s="40"/>
    </row>
    <row r="623" spans="1:7" s="13" customFormat="1" outlineLevel="4" x14ac:dyDescent="0.2">
      <c r="A623" s="112"/>
      <c r="B623" s="113"/>
      <c r="C623" s="112"/>
      <c r="D623" s="40"/>
      <c r="E623" s="40"/>
      <c r="F623" s="40"/>
      <c r="G623" s="40"/>
    </row>
    <row r="624" spans="1:7" s="13" customFormat="1" outlineLevel="4" x14ac:dyDescent="0.2">
      <c r="A624" s="112"/>
      <c r="B624" s="113"/>
      <c r="C624" s="112"/>
      <c r="D624" s="40"/>
      <c r="E624" s="40"/>
      <c r="F624" s="40"/>
      <c r="G624" s="40"/>
    </row>
    <row r="625" spans="1:7" s="13" customFormat="1" outlineLevel="4" x14ac:dyDescent="0.2">
      <c r="A625" s="112"/>
      <c r="B625" s="113"/>
      <c r="C625" s="112"/>
      <c r="D625" s="40"/>
      <c r="E625" s="40"/>
      <c r="F625" s="40"/>
      <c r="G625" s="40"/>
    </row>
    <row r="626" spans="1:7" s="13" customFormat="1" outlineLevel="4" x14ac:dyDescent="0.2">
      <c r="A626" s="112"/>
      <c r="B626" s="113"/>
      <c r="C626" s="112"/>
      <c r="D626" s="40"/>
      <c r="E626" s="40"/>
      <c r="F626" s="40"/>
      <c r="G626" s="40"/>
    </row>
    <row r="627" spans="1:7" s="13" customFormat="1" outlineLevel="3" x14ac:dyDescent="0.2">
      <c r="A627" s="112"/>
      <c r="B627" s="113"/>
      <c r="C627" s="112"/>
      <c r="D627" s="40"/>
      <c r="E627" s="299"/>
      <c r="F627" s="40"/>
      <c r="G627" s="40"/>
    </row>
    <row r="628" spans="1:7" s="13" customFormat="1" outlineLevel="3" x14ac:dyDescent="0.2">
      <c r="A628" s="112"/>
      <c r="B628" s="113"/>
      <c r="C628" s="112"/>
      <c r="D628" s="40"/>
      <c r="E628" s="40"/>
      <c r="F628" s="40"/>
      <c r="G628" s="40"/>
    </row>
    <row r="629" spans="1:7" s="13" customFormat="1" outlineLevel="3" x14ac:dyDescent="0.2">
      <c r="A629" s="112"/>
      <c r="B629" s="113"/>
      <c r="C629" s="112"/>
      <c r="D629" s="40"/>
      <c r="E629" s="40"/>
      <c r="F629" s="40"/>
      <c r="G629" s="40"/>
    </row>
    <row r="630" spans="1:7" s="13" customFormat="1" outlineLevel="4" x14ac:dyDescent="0.2">
      <c r="A630" s="112"/>
      <c r="B630" s="113"/>
      <c r="C630" s="112"/>
      <c r="D630" s="40"/>
      <c r="E630" s="40"/>
      <c r="F630" s="40"/>
      <c r="G630" s="40"/>
    </row>
    <row r="631" spans="1:7" s="13" customFormat="1" outlineLevel="4" x14ac:dyDescent="0.2">
      <c r="A631" s="112"/>
      <c r="B631" s="113"/>
      <c r="C631" s="112"/>
      <c r="D631" s="40"/>
      <c r="E631" s="40"/>
      <c r="F631" s="40"/>
      <c r="G631" s="40"/>
    </row>
    <row r="632" spans="1:7" s="13" customFormat="1" outlineLevel="4" x14ac:dyDescent="0.2">
      <c r="A632" s="112"/>
      <c r="B632" s="113"/>
      <c r="C632" s="112"/>
      <c r="D632" s="40"/>
      <c r="E632" s="40"/>
      <c r="F632" s="40"/>
      <c r="G632" s="40"/>
    </row>
    <row r="633" spans="1:7" s="13" customFormat="1" outlineLevel="4" x14ac:dyDescent="0.2">
      <c r="A633" s="112"/>
      <c r="B633" s="113"/>
      <c r="C633" s="112"/>
      <c r="D633" s="40"/>
      <c r="E633" s="40"/>
      <c r="F633" s="40"/>
      <c r="G633" s="40"/>
    </row>
    <row r="634" spans="1:7" s="13" customFormat="1" outlineLevel="4" x14ac:dyDescent="0.2">
      <c r="A634" s="112"/>
      <c r="B634" s="113"/>
      <c r="C634" s="112"/>
      <c r="D634" s="40"/>
      <c r="E634" s="40"/>
      <c r="F634" s="40"/>
      <c r="G634" s="40"/>
    </row>
    <row r="635" spans="1:7" s="13" customFormat="1" outlineLevel="3" x14ac:dyDescent="0.2">
      <c r="A635" s="112"/>
      <c r="B635" s="113"/>
      <c r="C635" s="112"/>
      <c r="D635" s="40"/>
      <c r="E635" s="299"/>
      <c r="F635" s="40"/>
      <c r="G635" s="40"/>
    </row>
    <row r="636" spans="1:7" s="13" customFormat="1" outlineLevel="3" x14ac:dyDescent="0.2">
      <c r="A636" s="112"/>
      <c r="B636" s="113"/>
      <c r="C636" s="112"/>
      <c r="D636" s="40"/>
      <c r="E636" s="40"/>
      <c r="F636" s="40"/>
      <c r="G636" s="40"/>
    </row>
    <row r="637" spans="1:7" s="13" customFormat="1" outlineLevel="3" x14ac:dyDescent="0.2">
      <c r="A637" s="112"/>
      <c r="B637" s="113"/>
      <c r="C637" s="112"/>
      <c r="D637" s="40"/>
      <c r="E637" s="40"/>
      <c r="F637" s="40"/>
      <c r="G637" s="40"/>
    </row>
    <row r="638" spans="1:7" s="13" customFormat="1" outlineLevel="4" x14ac:dyDescent="0.2">
      <c r="A638" s="112"/>
      <c r="B638" s="113"/>
      <c r="C638" s="112"/>
      <c r="D638" s="40"/>
      <c r="E638" s="40"/>
      <c r="F638" s="40"/>
      <c r="G638" s="40"/>
    </row>
    <row r="639" spans="1:7" s="13" customFormat="1" outlineLevel="4" x14ac:dyDescent="0.2">
      <c r="A639" s="112"/>
      <c r="B639" s="113"/>
      <c r="C639" s="112"/>
      <c r="D639" s="40"/>
      <c r="E639" s="40"/>
      <c r="F639" s="40"/>
      <c r="G639" s="40"/>
    </row>
    <row r="640" spans="1:7" s="13" customFormat="1" outlineLevel="4" x14ac:dyDescent="0.2">
      <c r="A640" s="112"/>
      <c r="B640" s="113"/>
      <c r="C640" s="112"/>
      <c r="D640" s="40"/>
      <c r="E640" s="40"/>
      <c r="F640" s="40"/>
      <c r="G640" s="40"/>
    </row>
    <row r="641" spans="1:7" s="13" customFormat="1" outlineLevel="4" x14ac:dyDescent="0.2">
      <c r="A641" s="112"/>
      <c r="B641" s="113"/>
      <c r="C641" s="112"/>
      <c r="D641" s="40"/>
      <c r="E641" s="40"/>
      <c r="F641" s="40"/>
      <c r="G641" s="40"/>
    </row>
    <row r="642" spans="1:7" s="13" customFormat="1" outlineLevel="4" x14ac:dyDescent="0.2">
      <c r="A642" s="112"/>
      <c r="B642" s="113"/>
      <c r="C642" s="112"/>
      <c r="D642" s="40"/>
      <c r="E642" s="40"/>
      <c r="F642" s="40"/>
      <c r="G642" s="40"/>
    </row>
    <row r="643" spans="1:7" s="13" customFormat="1" outlineLevel="3" x14ac:dyDescent="0.2">
      <c r="A643" s="112"/>
      <c r="B643" s="113"/>
      <c r="C643" s="112"/>
      <c r="D643" s="40"/>
      <c r="E643" s="299"/>
      <c r="F643" s="40"/>
      <c r="G643" s="40"/>
    </row>
    <row r="644" spans="1:7" s="13" customFormat="1" outlineLevel="3" x14ac:dyDescent="0.2">
      <c r="A644" s="112"/>
      <c r="B644" s="113"/>
      <c r="C644" s="112"/>
      <c r="D644" s="40"/>
      <c r="E644" s="40"/>
      <c r="F644" s="40"/>
      <c r="G644" s="40"/>
    </row>
    <row r="645" spans="1:7" s="13" customFormat="1" outlineLevel="3" x14ac:dyDescent="0.2">
      <c r="A645" s="112"/>
      <c r="B645" s="113"/>
      <c r="C645" s="112"/>
      <c r="D645" s="40"/>
      <c r="E645" s="40"/>
      <c r="F645" s="40"/>
      <c r="G645" s="40"/>
    </row>
    <row r="646" spans="1:7" s="13" customFormat="1" outlineLevel="4" x14ac:dyDescent="0.2">
      <c r="A646" s="112"/>
      <c r="B646" s="113"/>
      <c r="C646" s="112"/>
      <c r="D646" s="40"/>
      <c r="E646" s="40"/>
      <c r="F646" s="40"/>
      <c r="G646" s="40"/>
    </row>
    <row r="647" spans="1:7" s="13" customFormat="1" outlineLevel="4" x14ac:dyDescent="0.2">
      <c r="A647" s="112"/>
      <c r="B647" s="113"/>
      <c r="C647" s="112"/>
      <c r="D647" s="40"/>
      <c r="E647" s="40"/>
      <c r="F647" s="40"/>
      <c r="G647" s="40"/>
    </row>
    <row r="648" spans="1:7" s="13" customFormat="1" outlineLevel="4" x14ac:dyDescent="0.2">
      <c r="A648" s="112"/>
      <c r="B648" s="113"/>
      <c r="C648" s="112"/>
      <c r="D648" s="40"/>
      <c r="E648" s="40"/>
      <c r="F648" s="40"/>
      <c r="G648" s="40"/>
    </row>
    <row r="649" spans="1:7" s="13" customFormat="1" outlineLevel="4" x14ac:dyDescent="0.2">
      <c r="A649" s="112"/>
      <c r="B649" s="113"/>
      <c r="C649" s="112"/>
      <c r="D649" s="40"/>
      <c r="E649" s="40"/>
      <c r="F649" s="40"/>
      <c r="G649" s="40"/>
    </row>
    <row r="650" spans="1:7" s="13" customFormat="1" outlineLevel="4" x14ac:dyDescent="0.2">
      <c r="A650" s="112"/>
      <c r="B650" s="113"/>
      <c r="C650" s="112"/>
      <c r="D650" s="40"/>
      <c r="E650" s="40"/>
      <c r="F650" s="40"/>
      <c r="G650" s="40"/>
    </row>
    <row r="651" spans="1:7" s="13" customFormat="1" outlineLevel="3" x14ac:dyDescent="0.2">
      <c r="A651" s="112"/>
      <c r="B651" s="113"/>
      <c r="C651" s="112"/>
      <c r="D651" s="40"/>
      <c r="E651" s="299"/>
      <c r="F651" s="40"/>
      <c r="G651" s="40"/>
    </row>
    <row r="652" spans="1:7" s="13" customFormat="1" outlineLevel="3" x14ac:dyDescent="0.2">
      <c r="A652" s="112"/>
      <c r="B652" s="113"/>
      <c r="C652" s="112"/>
      <c r="D652" s="40"/>
      <c r="E652" s="40"/>
      <c r="F652" s="40"/>
      <c r="G652" s="40"/>
    </row>
    <row r="653" spans="1:7" s="13" customFormat="1" outlineLevel="3" x14ac:dyDescent="0.2">
      <c r="A653" s="112"/>
      <c r="B653" s="113"/>
      <c r="C653" s="112"/>
      <c r="D653" s="40"/>
      <c r="E653" s="40"/>
      <c r="F653" s="40"/>
      <c r="G653" s="40"/>
    </row>
    <row r="654" spans="1:7" s="13" customFormat="1" outlineLevel="4" x14ac:dyDescent="0.2">
      <c r="A654" s="112"/>
      <c r="B654" s="113"/>
      <c r="C654" s="112"/>
      <c r="D654" s="40"/>
      <c r="E654" s="40"/>
      <c r="F654" s="40"/>
      <c r="G654" s="40"/>
    </row>
    <row r="655" spans="1:7" s="13" customFormat="1" outlineLevel="4" x14ac:dyDescent="0.2">
      <c r="A655" s="112"/>
      <c r="B655" s="113"/>
      <c r="C655" s="112"/>
      <c r="D655" s="40"/>
      <c r="E655" s="40"/>
      <c r="F655" s="40"/>
      <c r="G655" s="40"/>
    </row>
    <row r="656" spans="1:7" s="13" customFormat="1" outlineLevel="4" x14ac:dyDescent="0.2">
      <c r="A656" s="112"/>
      <c r="B656" s="113"/>
      <c r="C656" s="112"/>
      <c r="D656" s="40"/>
      <c r="E656" s="40"/>
      <c r="F656" s="40"/>
      <c r="G656" s="40"/>
    </row>
    <row r="657" spans="1:7" s="13" customFormat="1" outlineLevel="4" x14ac:dyDescent="0.2">
      <c r="A657" s="112"/>
      <c r="B657" s="113"/>
      <c r="C657" s="112"/>
      <c r="D657" s="40"/>
      <c r="E657" s="40"/>
      <c r="F657" s="40"/>
      <c r="G657" s="40"/>
    </row>
    <row r="658" spans="1:7" s="13" customFormat="1" outlineLevel="4" x14ac:dyDescent="0.2">
      <c r="A658" s="112"/>
      <c r="B658" s="113"/>
      <c r="C658" s="112"/>
      <c r="D658" s="40"/>
      <c r="E658" s="40"/>
      <c r="F658" s="40"/>
      <c r="G658" s="40"/>
    </row>
    <row r="659" spans="1:7" s="13" customFormat="1" outlineLevel="3" x14ac:dyDescent="0.2">
      <c r="A659" s="112"/>
      <c r="B659" s="113"/>
      <c r="C659" s="112"/>
      <c r="D659" s="40"/>
      <c r="E659" s="299"/>
      <c r="F659" s="40"/>
      <c r="G659" s="40"/>
    </row>
    <row r="660" spans="1:7" s="13" customFormat="1" outlineLevel="3" x14ac:dyDescent="0.2">
      <c r="A660" s="112"/>
      <c r="B660" s="113"/>
      <c r="C660" s="112"/>
      <c r="D660" s="40"/>
      <c r="E660" s="40"/>
      <c r="F660" s="40"/>
      <c r="G660" s="40"/>
    </row>
    <row r="661" spans="1:7" s="13" customFormat="1" outlineLevel="3" x14ac:dyDescent="0.2">
      <c r="A661" s="112"/>
      <c r="B661" s="113"/>
      <c r="C661" s="112"/>
      <c r="D661" s="40"/>
      <c r="E661" s="40"/>
      <c r="F661" s="40"/>
      <c r="G661" s="40"/>
    </row>
    <row r="662" spans="1:7" s="13" customFormat="1" outlineLevel="2" x14ac:dyDescent="0.2">
      <c r="A662" s="112"/>
      <c r="B662" s="113"/>
      <c r="C662" s="112"/>
      <c r="D662" s="40"/>
      <c r="E662" s="40"/>
      <c r="F662" s="40"/>
      <c r="G662" s="40"/>
    </row>
    <row r="663" spans="1:7" s="13" customFormat="1" outlineLevel="2" x14ac:dyDescent="0.2">
      <c r="A663" s="112"/>
      <c r="B663" s="113"/>
      <c r="C663" s="112"/>
      <c r="D663" s="40"/>
      <c r="E663" s="40"/>
      <c r="F663" s="40"/>
      <c r="G663" s="40"/>
    </row>
    <row r="664" spans="1:7" s="13" customFormat="1" outlineLevel="2" x14ac:dyDescent="0.2">
      <c r="A664" s="112"/>
      <c r="B664" s="113"/>
      <c r="C664" s="112"/>
      <c r="D664" s="40"/>
      <c r="E664" s="40"/>
      <c r="F664" s="40"/>
      <c r="G664" s="40"/>
    </row>
    <row r="665" spans="1:7" s="13" customFormat="1" outlineLevel="4" x14ac:dyDescent="0.2">
      <c r="A665" s="112"/>
      <c r="B665" s="113"/>
      <c r="C665" s="112"/>
      <c r="D665" s="40"/>
      <c r="E665" s="40"/>
      <c r="F665" s="40"/>
      <c r="G665" s="40"/>
    </row>
    <row r="666" spans="1:7" s="13" customFormat="1" outlineLevel="4" x14ac:dyDescent="0.2">
      <c r="A666" s="112"/>
      <c r="B666" s="113"/>
      <c r="C666" s="112"/>
      <c r="D666" s="40"/>
      <c r="E666" s="40"/>
      <c r="F666" s="40"/>
      <c r="G666" s="40"/>
    </row>
    <row r="667" spans="1:7" s="13" customFormat="1" outlineLevel="4" x14ac:dyDescent="0.2">
      <c r="A667" s="112"/>
      <c r="B667" s="113"/>
      <c r="C667" s="112"/>
      <c r="D667" s="40"/>
      <c r="E667" s="299"/>
      <c r="F667" s="40"/>
      <c r="G667" s="40"/>
    </row>
    <row r="668" spans="1:7" s="13" customFormat="1" outlineLevel="4" x14ac:dyDescent="0.2">
      <c r="A668" s="112"/>
      <c r="B668" s="113"/>
      <c r="C668" s="112"/>
      <c r="D668" s="40"/>
      <c r="E668" s="40"/>
      <c r="F668" s="40"/>
      <c r="G668" s="40"/>
    </row>
    <row r="669" spans="1:7" s="13" customFormat="1" outlineLevel="4" x14ac:dyDescent="0.2">
      <c r="A669" s="112"/>
      <c r="B669" s="113"/>
      <c r="C669" s="112"/>
      <c r="D669" s="40"/>
      <c r="E669" s="40"/>
      <c r="F669" s="40"/>
      <c r="G669" s="40"/>
    </row>
    <row r="670" spans="1:7" s="13" customFormat="1" outlineLevel="3" x14ac:dyDescent="0.2">
      <c r="A670" s="112"/>
      <c r="B670" s="113"/>
      <c r="C670" s="112"/>
      <c r="D670" s="40"/>
      <c r="E670" s="40"/>
      <c r="F670" s="40"/>
      <c r="G670" s="40"/>
    </row>
    <row r="671" spans="1:7" s="13" customFormat="1" outlineLevel="3" x14ac:dyDescent="0.2">
      <c r="A671" s="112"/>
      <c r="B671" s="113"/>
      <c r="C671" s="112"/>
      <c r="D671" s="40"/>
      <c r="E671" s="40"/>
      <c r="F671" s="40"/>
      <c r="G671" s="40"/>
    </row>
    <row r="672" spans="1:7" s="13" customFormat="1" outlineLevel="3" x14ac:dyDescent="0.2">
      <c r="A672" s="112"/>
      <c r="B672" s="113"/>
      <c r="C672" s="112"/>
      <c r="D672" s="40"/>
      <c r="E672" s="40"/>
      <c r="F672" s="40"/>
      <c r="G672" s="40"/>
    </row>
    <row r="673" spans="1:7" s="13" customFormat="1" outlineLevel="4" x14ac:dyDescent="0.2">
      <c r="A673" s="112"/>
      <c r="B673" s="113"/>
      <c r="C673" s="112"/>
      <c r="D673" s="40"/>
      <c r="E673" s="40"/>
      <c r="F673" s="40"/>
      <c r="G673" s="40"/>
    </row>
    <row r="674" spans="1:7" s="13" customFormat="1" outlineLevel="4" x14ac:dyDescent="0.2">
      <c r="A674" s="112"/>
      <c r="B674" s="113"/>
      <c r="C674" s="112"/>
      <c r="D674" s="40"/>
      <c r="E674" s="40"/>
      <c r="F674" s="40"/>
      <c r="G674" s="40"/>
    </row>
    <row r="675" spans="1:7" s="13" customFormat="1" outlineLevel="4" x14ac:dyDescent="0.2">
      <c r="A675" s="112"/>
      <c r="B675" s="113"/>
      <c r="C675" s="112"/>
      <c r="D675" s="40"/>
      <c r="E675" s="299"/>
      <c r="F675" s="40"/>
      <c r="G675" s="40"/>
    </row>
    <row r="676" spans="1:7" s="13" customFormat="1" outlineLevel="4" x14ac:dyDescent="0.2">
      <c r="A676" s="112"/>
      <c r="B676" s="113"/>
      <c r="C676" s="112"/>
      <c r="D676" s="40"/>
      <c r="E676" s="40"/>
      <c r="F676" s="40"/>
      <c r="G676" s="40"/>
    </row>
    <row r="677" spans="1:7" s="13" customFormat="1" outlineLevel="4" x14ac:dyDescent="0.2">
      <c r="A677" s="112"/>
      <c r="B677" s="113"/>
      <c r="C677" s="112"/>
      <c r="D677" s="40"/>
      <c r="E677" s="40"/>
      <c r="F677" s="40"/>
      <c r="G677" s="40"/>
    </row>
    <row r="678" spans="1:7" s="13" customFormat="1" outlineLevel="3" x14ac:dyDescent="0.2">
      <c r="A678" s="112"/>
      <c r="B678" s="113"/>
      <c r="C678" s="112"/>
      <c r="D678" s="40"/>
      <c r="E678" s="40"/>
      <c r="F678" s="40"/>
      <c r="G678" s="40"/>
    </row>
    <row r="679" spans="1:7" s="13" customFormat="1" outlineLevel="3" x14ac:dyDescent="0.2">
      <c r="A679" s="112"/>
      <c r="B679" s="113"/>
      <c r="C679" s="112"/>
      <c r="D679" s="40"/>
      <c r="E679" s="40"/>
      <c r="F679" s="40"/>
      <c r="G679" s="40"/>
    </row>
    <row r="680" spans="1:7" s="13" customFormat="1" outlineLevel="3" x14ac:dyDescent="0.2">
      <c r="A680" s="112"/>
      <c r="B680" s="113"/>
      <c r="C680" s="112"/>
      <c r="D680" s="40"/>
      <c r="E680" s="40"/>
      <c r="F680" s="40"/>
      <c r="G680" s="40"/>
    </row>
    <row r="681" spans="1:7" s="13" customFormat="1" outlineLevel="4" x14ac:dyDescent="0.2">
      <c r="A681" s="112"/>
      <c r="B681" s="113"/>
      <c r="C681" s="112"/>
      <c r="D681" s="40"/>
      <c r="E681" s="40"/>
      <c r="F681" s="40"/>
      <c r="G681" s="40"/>
    </row>
    <row r="682" spans="1:7" s="13" customFormat="1" outlineLevel="4" x14ac:dyDescent="0.2">
      <c r="A682" s="112"/>
      <c r="B682" s="113"/>
      <c r="C682" s="112"/>
      <c r="D682" s="40"/>
      <c r="E682" s="40"/>
      <c r="F682" s="40"/>
      <c r="G682" s="40"/>
    </row>
    <row r="683" spans="1:7" s="13" customFormat="1" outlineLevel="4" x14ac:dyDescent="0.2">
      <c r="A683" s="112"/>
      <c r="B683" s="113"/>
      <c r="C683" s="112"/>
      <c r="D683" s="40"/>
      <c r="E683" s="40"/>
      <c r="F683" s="40"/>
      <c r="G683" s="40"/>
    </row>
    <row r="684" spans="1:7" s="13" customFormat="1" outlineLevel="4" x14ac:dyDescent="0.2">
      <c r="A684" s="112"/>
      <c r="B684" s="113"/>
      <c r="C684" s="112"/>
      <c r="D684" s="40"/>
      <c r="E684" s="40"/>
      <c r="F684" s="40"/>
      <c r="G684" s="40"/>
    </row>
    <row r="685" spans="1:7" s="13" customFormat="1" outlineLevel="4" x14ac:dyDescent="0.2">
      <c r="A685" s="112"/>
      <c r="B685" s="113"/>
      <c r="C685" s="112"/>
      <c r="D685" s="40"/>
      <c r="E685" s="40"/>
      <c r="F685" s="40"/>
      <c r="G685" s="40"/>
    </row>
    <row r="686" spans="1:7" s="13" customFormat="1" outlineLevel="3" x14ac:dyDescent="0.2">
      <c r="A686" s="112"/>
      <c r="B686" s="113"/>
      <c r="C686" s="112"/>
      <c r="D686" s="40"/>
      <c r="E686" s="299"/>
      <c r="F686" s="40"/>
      <c r="G686" s="40"/>
    </row>
    <row r="687" spans="1:7" s="13" customFormat="1" outlineLevel="3" x14ac:dyDescent="0.2">
      <c r="A687" s="112"/>
      <c r="B687" s="113"/>
      <c r="C687" s="112"/>
      <c r="D687" s="40"/>
      <c r="E687" s="40"/>
      <c r="F687" s="40"/>
      <c r="G687" s="40"/>
    </row>
    <row r="688" spans="1:7" s="13" customFormat="1" outlineLevel="3" x14ac:dyDescent="0.2">
      <c r="A688" s="112"/>
      <c r="B688" s="113"/>
      <c r="C688" s="112"/>
      <c r="D688" s="40"/>
      <c r="E688" s="40"/>
      <c r="F688" s="40"/>
      <c r="G688" s="40"/>
    </row>
    <row r="689" spans="1:7" s="13" customFormat="1" outlineLevel="4" x14ac:dyDescent="0.2">
      <c r="A689" s="112"/>
      <c r="B689" s="113"/>
      <c r="C689" s="112"/>
      <c r="D689" s="40"/>
      <c r="E689" s="40"/>
      <c r="F689" s="40"/>
      <c r="G689" s="40"/>
    </row>
    <row r="690" spans="1:7" s="13" customFormat="1" outlineLevel="4" x14ac:dyDescent="0.2">
      <c r="A690" s="112"/>
      <c r="B690" s="113"/>
      <c r="C690" s="112"/>
      <c r="D690" s="40"/>
      <c r="E690" s="40"/>
      <c r="F690" s="40"/>
      <c r="G690" s="40"/>
    </row>
    <row r="691" spans="1:7" s="13" customFormat="1" outlineLevel="4" x14ac:dyDescent="0.2">
      <c r="A691" s="112"/>
      <c r="B691" s="113"/>
      <c r="C691" s="112"/>
      <c r="D691" s="40"/>
      <c r="E691" s="40"/>
      <c r="F691" s="40"/>
      <c r="G691" s="40"/>
    </row>
    <row r="692" spans="1:7" s="13" customFormat="1" outlineLevel="4" x14ac:dyDescent="0.2">
      <c r="A692" s="112"/>
      <c r="B692" s="113"/>
      <c r="C692" s="112"/>
      <c r="D692" s="40"/>
      <c r="E692" s="40"/>
      <c r="F692" s="40"/>
      <c r="G692" s="40"/>
    </row>
    <row r="693" spans="1:7" s="13" customFormat="1" outlineLevel="4" x14ac:dyDescent="0.2">
      <c r="A693" s="112"/>
      <c r="B693" s="113"/>
      <c r="C693" s="112"/>
      <c r="D693" s="40"/>
      <c r="E693" s="40"/>
      <c r="F693" s="40"/>
      <c r="G693" s="40"/>
    </row>
    <row r="694" spans="1:7" s="13" customFormat="1" outlineLevel="3" x14ac:dyDescent="0.2">
      <c r="A694" s="112"/>
      <c r="B694" s="113"/>
      <c r="C694" s="112"/>
      <c r="D694" s="40"/>
      <c r="E694" s="299"/>
      <c r="F694" s="40"/>
      <c r="G694" s="40"/>
    </row>
    <row r="695" spans="1:7" s="13" customFormat="1" outlineLevel="3" x14ac:dyDescent="0.2">
      <c r="A695" s="112"/>
      <c r="B695" s="113"/>
      <c r="C695" s="112"/>
      <c r="D695" s="40"/>
      <c r="E695" s="40"/>
      <c r="F695" s="40"/>
      <c r="G695" s="40"/>
    </row>
    <row r="696" spans="1:7" s="13" customFormat="1" outlineLevel="3" x14ac:dyDescent="0.2">
      <c r="A696" s="112"/>
      <c r="B696" s="113"/>
      <c r="C696" s="112"/>
      <c r="D696" s="40"/>
      <c r="E696" s="40"/>
      <c r="F696" s="40"/>
      <c r="G696" s="40"/>
    </row>
    <row r="697" spans="1:7" s="13" customFormat="1" outlineLevel="4" x14ac:dyDescent="0.2">
      <c r="A697" s="112"/>
      <c r="B697" s="113"/>
      <c r="C697" s="112"/>
      <c r="D697" s="40"/>
      <c r="E697" s="40"/>
      <c r="F697" s="40"/>
      <c r="G697" s="40"/>
    </row>
    <row r="698" spans="1:7" s="13" customFormat="1" outlineLevel="4" x14ac:dyDescent="0.2">
      <c r="A698" s="112"/>
      <c r="B698" s="113"/>
      <c r="C698" s="112"/>
      <c r="D698" s="40"/>
      <c r="E698" s="40"/>
      <c r="F698" s="40"/>
      <c r="G698" s="40"/>
    </row>
    <row r="699" spans="1:7" s="13" customFormat="1" outlineLevel="4" x14ac:dyDescent="0.2">
      <c r="A699" s="112"/>
      <c r="B699" s="113"/>
      <c r="C699" s="112"/>
      <c r="D699" s="40"/>
      <c r="E699" s="40"/>
      <c r="F699" s="40"/>
      <c r="G699" s="40"/>
    </row>
    <row r="700" spans="1:7" s="13" customFormat="1" outlineLevel="4" x14ac:dyDescent="0.2">
      <c r="A700" s="112"/>
      <c r="B700" s="113"/>
      <c r="C700" s="112"/>
      <c r="D700" s="40"/>
      <c r="E700" s="40"/>
      <c r="F700" s="40"/>
      <c r="G700" s="40"/>
    </row>
    <row r="701" spans="1:7" s="13" customFormat="1" outlineLevel="4" x14ac:dyDescent="0.2">
      <c r="A701" s="112"/>
      <c r="B701" s="113"/>
      <c r="C701" s="112"/>
      <c r="D701" s="40"/>
      <c r="E701" s="40"/>
      <c r="F701" s="40"/>
      <c r="G701" s="40"/>
    </row>
    <row r="702" spans="1:7" s="13" customFormat="1" outlineLevel="3" x14ac:dyDescent="0.2">
      <c r="A702" s="112"/>
      <c r="B702" s="113"/>
      <c r="C702" s="112"/>
      <c r="D702" s="40"/>
      <c r="E702" s="299"/>
      <c r="F702" s="40"/>
      <c r="G702" s="40"/>
    </row>
    <row r="703" spans="1:7" s="13" customFormat="1" outlineLevel="3" x14ac:dyDescent="0.2">
      <c r="A703" s="112"/>
      <c r="B703" s="113"/>
      <c r="C703" s="112"/>
      <c r="D703" s="40"/>
      <c r="E703" s="40"/>
      <c r="F703" s="40"/>
      <c r="G703" s="40"/>
    </row>
    <row r="704" spans="1:7" s="13" customFormat="1" outlineLevel="3" x14ac:dyDescent="0.2">
      <c r="A704" s="112"/>
      <c r="B704" s="113"/>
      <c r="C704" s="112"/>
      <c r="D704" s="40"/>
      <c r="E704" s="40"/>
      <c r="F704" s="40"/>
      <c r="G704" s="40"/>
    </row>
    <row r="705" spans="1:7" s="13" customFormat="1" outlineLevel="4" x14ac:dyDescent="0.2">
      <c r="A705" s="112"/>
      <c r="B705" s="113"/>
      <c r="C705" s="112"/>
      <c r="D705" s="40"/>
      <c r="E705" s="40"/>
      <c r="F705" s="40"/>
      <c r="G705" s="40"/>
    </row>
    <row r="706" spans="1:7" s="13" customFormat="1" outlineLevel="4" x14ac:dyDescent="0.2">
      <c r="A706" s="112"/>
      <c r="B706" s="113"/>
      <c r="C706" s="112"/>
      <c r="D706" s="40"/>
      <c r="E706" s="40"/>
      <c r="F706" s="40"/>
      <c r="G706" s="40"/>
    </row>
    <row r="707" spans="1:7" s="13" customFormat="1" outlineLevel="4" x14ac:dyDescent="0.2">
      <c r="A707" s="112"/>
      <c r="B707" s="113"/>
      <c r="C707" s="112"/>
      <c r="D707" s="40"/>
      <c r="E707" s="40"/>
      <c r="F707" s="40"/>
      <c r="G707" s="40"/>
    </row>
    <row r="708" spans="1:7" s="13" customFormat="1" outlineLevel="4" x14ac:dyDescent="0.2">
      <c r="A708" s="112"/>
      <c r="B708" s="113"/>
      <c r="C708" s="112"/>
      <c r="D708" s="40"/>
      <c r="E708" s="40"/>
      <c r="F708" s="40"/>
      <c r="G708" s="40"/>
    </row>
    <row r="709" spans="1:7" s="13" customFormat="1" outlineLevel="4" x14ac:dyDescent="0.2">
      <c r="A709" s="112"/>
      <c r="B709" s="113"/>
      <c r="C709" s="112"/>
      <c r="D709" s="40"/>
      <c r="E709" s="40"/>
      <c r="F709" s="40"/>
      <c r="G709" s="40"/>
    </row>
    <row r="710" spans="1:7" s="13" customFormat="1" outlineLevel="3" x14ac:dyDescent="0.2">
      <c r="A710" s="112"/>
      <c r="B710" s="113"/>
      <c r="C710" s="112"/>
      <c r="D710" s="40"/>
      <c r="E710" s="299"/>
      <c r="F710" s="40"/>
      <c r="G710" s="40"/>
    </row>
    <row r="711" spans="1:7" s="13" customFormat="1" outlineLevel="3" x14ac:dyDescent="0.2">
      <c r="A711" s="112"/>
      <c r="B711" s="113"/>
      <c r="C711" s="112"/>
      <c r="D711" s="40"/>
      <c r="E711" s="40"/>
      <c r="F711" s="40"/>
      <c r="G711" s="40"/>
    </row>
    <row r="712" spans="1:7" s="13" customFormat="1" outlineLevel="3" x14ac:dyDescent="0.2">
      <c r="A712" s="112"/>
      <c r="B712" s="113"/>
      <c r="C712" s="112"/>
      <c r="D712" s="40"/>
      <c r="E712" s="40"/>
      <c r="F712" s="40"/>
      <c r="G712" s="40"/>
    </row>
    <row r="713" spans="1:7" s="13" customFormat="1" outlineLevel="4" x14ac:dyDescent="0.2">
      <c r="A713" s="112"/>
      <c r="B713" s="113"/>
      <c r="C713" s="112"/>
      <c r="D713" s="40"/>
      <c r="E713" s="40"/>
      <c r="F713" s="40"/>
      <c r="G713" s="40"/>
    </row>
    <row r="714" spans="1:7" s="13" customFormat="1" outlineLevel="4" x14ac:dyDescent="0.2">
      <c r="A714" s="112"/>
      <c r="B714" s="113"/>
      <c r="C714" s="112"/>
      <c r="D714" s="40"/>
      <c r="E714" s="40"/>
      <c r="F714" s="40"/>
      <c r="G714" s="40"/>
    </row>
    <row r="715" spans="1:7" s="13" customFormat="1" outlineLevel="4" x14ac:dyDescent="0.2">
      <c r="A715" s="112"/>
      <c r="B715" s="113"/>
      <c r="C715" s="112"/>
      <c r="D715" s="40"/>
      <c r="E715" s="40"/>
      <c r="F715" s="40"/>
      <c r="G715" s="40"/>
    </row>
    <row r="716" spans="1:7" s="13" customFormat="1" outlineLevel="4" x14ac:dyDescent="0.2">
      <c r="A716" s="112"/>
      <c r="B716" s="113"/>
      <c r="C716" s="112"/>
      <c r="D716" s="40"/>
      <c r="E716" s="40"/>
      <c r="F716" s="40"/>
      <c r="G716" s="40"/>
    </row>
    <row r="717" spans="1:7" s="13" customFormat="1" outlineLevel="4" x14ac:dyDescent="0.2">
      <c r="A717" s="112"/>
      <c r="B717" s="113"/>
      <c r="C717" s="112"/>
      <c r="D717" s="40"/>
      <c r="E717" s="40"/>
      <c r="F717" s="40"/>
      <c r="G717" s="40"/>
    </row>
    <row r="718" spans="1:7" s="13" customFormat="1" outlineLevel="3" x14ac:dyDescent="0.2">
      <c r="A718" s="112"/>
      <c r="B718" s="113"/>
      <c r="C718" s="112"/>
      <c r="D718" s="40"/>
      <c r="E718" s="299"/>
      <c r="F718" s="40"/>
      <c r="G718" s="40"/>
    </row>
    <row r="719" spans="1:7" s="13" customFormat="1" outlineLevel="3" x14ac:dyDescent="0.2">
      <c r="A719" s="112"/>
      <c r="B719" s="113"/>
      <c r="C719" s="112"/>
      <c r="D719" s="40"/>
      <c r="E719" s="40"/>
      <c r="F719" s="40"/>
      <c r="G719" s="40"/>
    </row>
    <row r="720" spans="1:7" s="13" customFormat="1" outlineLevel="3" x14ac:dyDescent="0.2">
      <c r="A720" s="112"/>
      <c r="B720" s="113"/>
      <c r="C720" s="112"/>
      <c r="D720" s="40"/>
      <c r="E720" s="40"/>
      <c r="F720" s="40"/>
      <c r="G720" s="40"/>
    </row>
    <row r="721" spans="1:7" s="13" customFormat="1" outlineLevel="4" x14ac:dyDescent="0.2">
      <c r="A721" s="112"/>
      <c r="B721" s="113"/>
      <c r="C721" s="112"/>
      <c r="D721" s="40"/>
      <c r="E721" s="40"/>
      <c r="F721" s="40"/>
      <c r="G721" s="40"/>
    </row>
    <row r="722" spans="1:7" s="13" customFormat="1" outlineLevel="4" x14ac:dyDescent="0.2">
      <c r="A722" s="112"/>
      <c r="B722" s="113"/>
      <c r="C722" s="112"/>
      <c r="D722" s="40"/>
      <c r="E722" s="40"/>
      <c r="F722" s="40"/>
      <c r="G722" s="40"/>
    </row>
    <row r="723" spans="1:7" s="13" customFormat="1" outlineLevel="4" x14ac:dyDescent="0.2">
      <c r="A723" s="112"/>
      <c r="B723" s="113"/>
      <c r="C723" s="112"/>
      <c r="D723" s="40"/>
      <c r="E723" s="40"/>
      <c r="F723" s="40"/>
      <c r="G723" s="40"/>
    </row>
    <row r="724" spans="1:7" s="13" customFormat="1" outlineLevel="4" x14ac:dyDescent="0.2">
      <c r="A724" s="112"/>
      <c r="B724" s="113"/>
      <c r="C724" s="112"/>
      <c r="D724" s="40"/>
      <c r="E724" s="40"/>
      <c r="F724" s="40"/>
      <c r="G724" s="40"/>
    </row>
    <row r="725" spans="1:7" s="13" customFormat="1" outlineLevel="4" x14ac:dyDescent="0.2">
      <c r="A725" s="112"/>
      <c r="B725" s="113"/>
      <c r="C725" s="112"/>
      <c r="D725" s="40"/>
      <c r="E725" s="40"/>
      <c r="F725" s="40"/>
      <c r="G725" s="40"/>
    </row>
    <row r="726" spans="1:7" s="13" customFormat="1" outlineLevel="3" x14ac:dyDescent="0.2">
      <c r="A726" s="112"/>
      <c r="B726" s="113"/>
      <c r="C726" s="112"/>
      <c r="D726" s="40"/>
      <c r="E726" s="299"/>
      <c r="F726" s="40"/>
      <c r="G726" s="40"/>
    </row>
    <row r="727" spans="1:7" s="13" customFormat="1" outlineLevel="3" x14ac:dyDescent="0.2">
      <c r="A727" s="112"/>
      <c r="B727" s="113"/>
      <c r="C727" s="112"/>
      <c r="D727" s="40"/>
      <c r="E727" s="40"/>
      <c r="F727" s="40"/>
      <c r="G727" s="40"/>
    </row>
    <row r="728" spans="1:7" s="13" customFormat="1" outlineLevel="3" x14ac:dyDescent="0.2">
      <c r="A728" s="112"/>
      <c r="B728" s="113"/>
      <c r="C728" s="112"/>
      <c r="D728" s="40"/>
      <c r="E728" s="40"/>
      <c r="F728" s="40"/>
      <c r="G728" s="40"/>
    </row>
    <row r="729" spans="1:7" s="13" customFormat="1" outlineLevel="4" x14ac:dyDescent="0.2">
      <c r="A729" s="112"/>
      <c r="B729" s="113"/>
      <c r="C729" s="112"/>
      <c r="D729" s="40"/>
      <c r="E729" s="40"/>
      <c r="F729" s="40"/>
      <c r="G729" s="40"/>
    </row>
    <row r="730" spans="1:7" s="13" customFormat="1" outlineLevel="4" x14ac:dyDescent="0.2">
      <c r="A730" s="112"/>
      <c r="B730" s="113"/>
      <c r="C730" s="112"/>
      <c r="D730" s="40"/>
      <c r="E730" s="40"/>
      <c r="F730" s="40"/>
      <c r="G730" s="40"/>
    </row>
    <row r="731" spans="1:7" s="13" customFormat="1" outlineLevel="4" x14ac:dyDescent="0.2">
      <c r="A731" s="112"/>
      <c r="B731" s="113"/>
      <c r="C731" s="112"/>
      <c r="D731" s="40"/>
      <c r="E731" s="40"/>
      <c r="F731" s="40"/>
      <c r="G731" s="40"/>
    </row>
    <row r="732" spans="1:7" s="13" customFormat="1" outlineLevel="4" x14ac:dyDescent="0.2">
      <c r="A732" s="112"/>
      <c r="B732" s="113"/>
      <c r="C732" s="112"/>
      <c r="D732" s="40"/>
      <c r="E732" s="40"/>
      <c r="F732" s="40"/>
      <c r="G732" s="40"/>
    </row>
    <row r="733" spans="1:7" s="13" customFormat="1" outlineLevel="4" x14ac:dyDescent="0.2">
      <c r="A733" s="112"/>
      <c r="B733" s="113"/>
      <c r="C733" s="112"/>
      <c r="D733" s="40"/>
      <c r="E733" s="40"/>
      <c r="F733" s="40"/>
      <c r="G733" s="40"/>
    </row>
    <row r="734" spans="1:7" s="13" customFormat="1" outlineLevel="3" x14ac:dyDescent="0.2">
      <c r="A734" s="112"/>
      <c r="B734" s="113"/>
      <c r="C734" s="112"/>
      <c r="D734" s="40"/>
      <c r="E734" s="299"/>
      <c r="F734" s="40"/>
      <c r="G734" s="40"/>
    </row>
    <row r="735" spans="1:7" s="13" customFormat="1" outlineLevel="3" x14ac:dyDescent="0.2">
      <c r="A735" s="112"/>
      <c r="B735" s="113"/>
      <c r="C735" s="112"/>
      <c r="D735" s="40"/>
      <c r="E735" s="40"/>
      <c r="F735" s="40"/>
      <c r="G735" s="40"/>
    </row>
    <row r="736" spans="1:7" s="13" customFormat="1" outlineLevel="3" x14ac:dyDescent="0.2">
      <c r="A736" s="112"/>
      <c r="B736" s="113"/>
      <c r="C736" s="112"/>
      <c r="D736" s="40"/>
      <c r="E736" s="40"/>
      <c r="F736" s="40"/>
      <c r="G736" s="40"/>
    </row>
    <row r="737" spans="1:7" s="13" customFormat="1" outlineLevel="4" x14ac:dyDescent="0.2">
      <c r="A737" s="112"/>
      <c r="B737" s="113"/>
      <c r="C737" s="112"/>
      <c r="D737" s="40"/>
      <c r="E737" s="40"/>
      <c r="F737" s="40"/>
      <c r="G737" s="40"/>
    </row>
    <row r="738" spans="1:7" s="13" customFormat="1" outlineLevel="4" x14ac:dyDescent="0.2">
      <c r="A738" s="112"/>
      <c r="B738" s="113"/>
      <c r="C738" s="112"/>
      <c r="D738" s="40"/>
      <c r="E738" s="40"/>
      <c r="F738" s="40"/>
      <c r="G738" s="40"/>
    </row>
    <row r="739" spans="1:7" s="13" customFormat="1" outlineLevel="4" x14ac:dyDescent="0.2">
      <c r="A739" s="112"/>
      <c r="B739" s="113"/>
      <c r="C739" s="112"/>
      <c r="D739" s="40"/>
      <c r="E739" s="40"/>
      <c r="F739" s="40"/>
      <c r="G739" s="40"/>
    </row>
    <row r="740" spans="1:7" s="13" customFormat="1" outlineLevel="4" x14ac:dyDescent="0.2">
      <c r="A740" s="112"/>
      <c r="B740" s="113"/>
      <c r="C740" s="112"/>
      <c r="D740" s="40"/>
      <c r="E740" s="40"/>
      <c r="F740" s="40"/>
      <c r="G740" s="40"/>
    </row>
    <row r="741" spans="1:7" s="13" customFormat="1" outlineLevel="4" x14ac:dyDescent="0.2">
      <c r="A741" s="112"/>
      <c r="B741" s="113"/>
      <c r="C741" s="112"/>
      <c r="D741" s="40"/>
      <c r="E741" s="40"/>
      <c r="F741" s="40"/>
      <c r="G741" s="40"/>
    </row>
    <row r="742" spans="1:7" s="13" customFormat="1" outlineLevel="3" x14ac:dyDescent="0.2">
      <c r="A742" s="112"/>
      <c r="B742" s="113"/>
      <c r="C742" s="112"/>
      <c r="D742" s="40"/>
      <c r="E742" s="299"/>
      <c r="F742" s="40"/>
      <c r="G742" s="40"/>
    </row>
    <row r="743" spans="1:7" s="13" customFormat="1" outlineLevel="3" x14ac:dyDescent="0.2">
      <c r="A743" s="112"/>
      <c r="B743" s="113"/>
      <c r="C743" s="112"/>
      <c r="D743" s="40"/>
      <c r="E743" s="40"/>
      <c r="F743" s="40"/>
      <c r="G743" s="40"/>
    </row>
    <row r="744" spans="1:7" s="13" customFormat="1" outlineLevel="3" x14ac:dyDescent="0.2">
      <c r="A744" s="112"/>
      <c r="B744" s="113"/>
      <c r="C744" s="112"/>
      <c r="D744" s="40"/>
      <c r="E744" s="40"/>
      <c r="F744" s="40"/>
      <c r="G744" s="40"/>
    </row>
    <row r="745" spans="1:7" s="13" customFormat="1" outlineLevel="4" x14ac:dyDescent="0.2">
      <c r="A745" s="112"/>
      <c r="B745" s="113"/>
      <c r="C745" s="112"/>
      <c r="D745" s="40"/>
      <c r="E745" s="40"/>
      <c r="F745" s="40"/>
      <c r="G745" s="40"/>
    </row>
    <row r="746" spans="1:7" s="13" customFormat="1" outlineLevel="4" x14ac:dyDescent="0.2">
      <c r="A746" s="112"/>
      <c r="B746" s="113"/>
      <c r="C746" s="112"/>
      <c r="D746" s="40"/>
      <c r="E746" s="40"/>
      <c r="F746" s="40"/>
      <c r="G746" s="40"/>
    </row>
    <row r="747" spans="1:7" s="13" customFormat="1" outlineLevel="4" x14ac:dyDescent="0.2">
      <c r="A747" s="112"/>
      <c r="B747" s="113"/>
      <c r="C747" s="112"/>
      <c r="D747" s="40"/>
      <c r="E747" s="40"/>
      <c r="F747" s="40"/>
      <c r="G747" s="40"/>
    </row>
    <row r="748" spans="1:7" s="13" customFormat="1" outlineLevel="4" x14ac:dyDescent="0.2">
      <c r="A748" s="112"/>
      <c r="B748" s="113"/>
      <c r="C748" s="112"/>
      <c r="D748" s="40"/>
      <c r="E748" s="40"/>
      <c r="F748" s="40"/>
      <c r="G748" s="40"/>
    </row>
    <row r="749" spans="1:7" s="13" customFormat="1" outlineLevel="4" x14ac:dyDescent="0.2">
      <c r="A749" s="112"/>
      <c r="B749" s="113"/>
      <c r="C749" s="112"/>
      <c r="D749" s="40"/>
      <c r="E749" s="40"/>
      <c r="F749" s="40"/>
      <c r="G749" s="40"/>
    </row>
    <row r="750" spans="1:7" s="13" customFormat="1" outlineLevel="3" x14ac:dyDescent="0.2">
      <c r="A750" s="112"/>
      <c r="B750" s="113"/>
      <c r="C750" s="112"/>
      <c r="D750" s="40"/>
      <c r="E750" s="299"/>
      <c r="F750" s="40"/>
      <c r="G750" s="40"/>
    </row>
    <row r="751" spans="1:7" s="13" customFormat="1" outlineLevel="3" x14ac:dyDescent="0.2">
      <c r="A751" s="112"/>
      <c r="B751" s="113"/>
      <c r="C751" s="112"/>
      <c r="D751" s="40"/>
      <c r="E751" s="40"/>
      <c r="F751" s="40"/>
      <c r="G751" s="40"/>
    </row>
    <row r="752" spans="1:7" s="13" customFormat="1" outlineLevel="3" x14ac:dyDescent="0.2">
      <c r="A752" s="112"/>
      <c r="B752" s="113"/>
      <c r="C752" s="112"/>
      <c r="D752" s="40"/>
      <c r="E752" s="40"/>
      <c r="F752" s="40"/>
      <c r="G752" s="40"/>
    </row>
    <row r="753" spans="1:7" s="13" customFormat="1" outlineLevel="4" x14ac:dyDescent="0.2">
      <c r="A753" s="112"/>
      <c r="B753" s="113"/>
      <c r="C753" s="112"/>
      <c r="D753" s="40"/>
      <c r="E753" s="40"/>
      <c r="F753" s="40"/>
      <c r="G753" s="40"/>
    </row>
    <row r="754" spans="1:7" s="13" customFormat="1" outlineLevel="4" x14ac:dyDescent="0.2">
      <c r="A754" s="112"/>
      <c r="B754" s="113"/>
      <c r="C754" s="112"/>
      <c r="D754" s="40"/>
      <c r="E754" s="40"/>
      <c r="F754" s="40"/>
      <c r="G754" s="40"/>
    </row>
    <row r="755" spans="1:7" s="13" customFormat="1" outlineLevel="4" x14ac:dyDescent="0.2">
      <c r="A755" s="112"/>
      <c r="B755" s="113"/>
      <c r="C755" s="112"/>
      <c r="D755" s="40"/>
      <c r="E755" s="40"/>
      <c r="F755" s="40"/>
      <c r="G755" s="40"/>
    </row>
    <row r="756" spans="1:7" s="13" customFormat="1" outlineLevel="4" x14ac:dyDescent="0.2">
      <c r="A756" s="112"/>
      <c r="B756" s="113"/>
      <c r="C756" s="112"/>
      <c r="D756" s="40"/>
      <c r="E756" s="40"/>
      <c r="F756" s="40"/>
      <c r="G756" s="40"/>
    </row>
    <row r="757" spans="1:7" s="13" customFormat="1" outlineLevel="4" x14ac:dyDescent="0.2">
      <c r="A757" s="112"/>
      <c r="B757" s="113"/>
      <c r="C757" s="112"/>
      <c r="D757" s="40"/>
      <c r="E757" s="40"/>
      <c r="F757" s="40"/>
      <c r="G757" s="40"/>
    </row>
    <row r="758" spans="1:7" s="13" customFormat="1" outlineLevel="3" x14ac:dyDescent="0.2">
      <c r="A758" s="112"/>
      <c r="B758" s="113"/>
      <c r="C758" s="112"/>
      <c r="D758" s="40"/>
      <c r="E758" s="299"/>
      <c r="F758" s="40"/>
      <c r="G758" s="40"/>
    </row>
    <row r="759" spans="1:7" s="13" customFormat="1" outlineLevel="3" x14ac:dyDescent="0.2">
      <c r="A759" s="112"/>
      <c r="B759" s="113"/>
      <c r="C759" s="112"/>
      <c r="D759" s="40"/>
      <c r="E759" s="40"/>
      <c r="F759" s="40"/>
      <c r="G759" s="40"/>
    </row>
    <row r="760" spans="1:7" s="13" customFormat="1" outlineLevel="3" x14ac:dyDescent="0.2">
      <c r="A760" s="112"/>
      <c r="B760" s="113"/>
      <c r="C760" s="112"/>
      <c r="D760" s="40"/>
      <c r="E760" s="40"/>
      <c r="F760" s="40"/>
      <c r="G760" s="40"/>
    </row>
    <row r="761" spans="1:7" s="13" customFormat="1" outlineLevel="4" x14ac:dyDescent="0.2">
      <c r="A761" s="112"/>
      <c r="B761" s="113"/>
      <c r="C761" s="112"/>
      <c r="D761" s="40"/>
      <c r="E761" s="40"/>
      <c r="F761" s="40"/>
      <c r="G761" s="40"/>
    </row>
    <row r="762" spans="1:7" s="13" customFormat="1" outlineLevel="4" x14ac:dyDescent="0.2">
      <c r="A762" s="112"/>
      <c r="B762" s="113"/>
      <c r="C762" s="112"/>
      <c r="D762" s="40"/>
      <c r="E762" s="40"/>
      <c r="F762" s="40"/>
      <c r="G762" s="40"/>
    </row>
    <row r="763" spans="1:7" s="13" customFormat="1" outlineLevel="4" x14ac:dyDescent="0.2">
      <c r="A763" s="112"/>
      <c r="B763" s="113"/>
      <c r="C763" s="112"/>
      <c r="D763" s="40"/>
      <c r="E763" s="40"/>
      <c r="F763" s="40"/>
      <c r="G763" s="40"/>
    </row>
    <row r="764" spans="1:7" s="13" customFormat="1" outlineLevel="4" x14ac:dyDescent="0.2">
      <c r="A764" s="112"/>
      <c r="B764" s="113"/>
      <c r="C764" s="112"/>
      <c r="D764" s="40"/>
      <c r="E764" s="40"/>
      <c r="F764" s="40"/>
      <c r="G764" s="40"/>
    </row>
    <row r="765" spans="1:7" s="13" customFormat="1" outlineLevel="4" x14ac:dyDescent="0.2">
      <c r="A765" s="112"/>
      <c r="B765" s="113"/>
      <c r="C765" s="112"/>
      <c r="D765" s="40"/>
      <c r="E765" s="40"/>
      <c r="F765" s="40"/>
      <c r="G765" s="40"/>
    </row>
    <row r="766" spans="1:7" s="13" customFormat="1" outlineLevel="3" x14ac:dyDescent="0.2">
      <c r="A766" s="112"/>
      <c r="B766" s="113"/>
      <c r="C766" s="112"/>
      <c r="D766" s="40"/>
      <c r="E766" s="299"/>
      <c r="F766" s="40"/>
      <c r="G766" s="40"/>
    </row>
    <row r="767" spans="1:7" s="13" customFormat="1" outlineLevel="3" x14ac:dyDescent="0.2">
      <c r="A767" s="112"/>
      <c r="B767" s="113"/>
      <c r="C767" s="112"/>
      <c r="D767" s="40"/>
      <c r="E767" s="40"/>
      <c r="F767" s="40"/>
      <c r="G767" s="40"/>
    </row>
    <row r="768" spans="1:7" s="13" customFormat="1" outlineLevel="3" x14ac:dyDescent="0.2">
      <c r="A768" s="112"/>
      <c r="B768" s="113"/>
      <c r="C768" s="112"/>
      <c r="D768" s="40"/>
      <c r="E768" s="40"/>
      <c r="F768" s="40"/>
      <c r="G768" s="40"/>
    </row>
    <row r="769" spans="1:7" s="13" customFormat="1" outlineLevel="2" x14ac:dyDescent="0.2">
      <c r="A769" s="112"/>
      <c r="B769" s="113"/>
      <c r="C769" s="112"/>
      <c r="D769" s="40"/>
      <c r="E769" s="40"/>
      <c r="F769" s="40"/>
      <c r="G769" s="40"/>
    </row>
    <row r="770" spans="1:7" s="13" customFormat="1" outlineLevel="2" x14ac:dyDescent="0.2">
      <c r="A770" s="112"/>
      <c r="B770" s="113"/>
      <c r="C770" s="112"/>
      <c r="D770" s="40"/>
      <c r="E770" s="40"/>
      <c r="F770" s="40"/>
      <c r="G770" s="40"/>
    </row>
    <row r="771" spans="1:7" s="13" customFormat="1" outlineLevel="1" x14ac:dyDescent="0.2">
      <c r="A771" s="112"/>
      <c r="B771" s="113"/>
      <c r="C771" s="112"/>
      <c r="D771" s="40"/>
      <c r="E771" s="40"/>
      <c r="F771" s="40"/>
      <c r="G771" s="40"/>
    </row>
    <row r="772" spans="1:7" s="13" customFormat="1" outlineLevel="1" x14ac:dyDescent="0.2">
      <c r="A772" s="112"/>
      <c r="B772" s="113"/>
      <c r="C772" s="112"/>
      <c r="D772" s="40"/>
      <c r="E772" s="40"/>
      <c r="F772" s="40"/>
      <c r="G772" s="40"/>
    </row>
    <row r="773" spans="1:7" s="13" customFormat="1" outlineLevel="1" x14ac:dyDescent="0.2">
      <c r="A773" s="112"/>
      <c r="B773" s="113"/>
      <c r="C773" s="112"/>
      <c r="D773" s="40"/>
      <c r="E773" s="40"/>
      <c r="F773" s="40"/>
      <c r="G773" s="40"/>
    </row>
    <row r="774" spans="1:7" s="13" customFormat="1" outlineLevel="3" x14ac:dyDescent="0.2">
      <c r="A774" s="112"/>
      <c r="B774" s="113"/>
      <c r="C774" s="112"/>
      <c r="D774" s="40"/>
      <c r="E774" s="299"/>
      <c r="F774" s="40"/>
      <c r="G774" s="40"/>
    </row>
    <row r="775" spans="1:7" s="13" customFormat="1" outlineLevel="3" x14ac:dyDescent="0.2">
      <c r="A775" s="112"/>
      <c r="B775" s="113"/>
      <c r="C775" s="112"/>
      <c r="D775" s="40"/>
      <c r="E775" s="40"/>
      <c r="F775" s="40"/>
      <c r="G775" s="40"/>
    </row>
    <row r="776" spans="1:7" s="13" customFormat="1" outlineLevel="3" x14ac:dyDescent="0.2">
      <c r="A776" s="112"/>
      <c r="B776" s="113"/>
      <c r="C776" s="112"/>
      <c r="D776" s="40"/>
      <c r="E776" s="40"/>
      <c r="F776" s="40"/>
      <c r="G776" s="40"/>
    </row>
    <row r="777" spans="1:7" s="13" customFormat="1" outlineLevel="3" x14ac:dyDescent="0.2">
      <c r="A777" s="112"/>
      <c r="B777" s="113"/>
      <c r="C777" s="112"/>
      <c r="D777" s="40"/>
      <c r="E777" s="40"/>
      <c r="F777" s="40"/>
      <c r="G777" s="40"/>
    </row>
    <row r="778" spans="1:7" s="13" customFormat="1" outlineLevel="3" x14ac:dyDescent="0.2">
      <c r="A778" s="112"/>
      <c r="B778" s="113"/>
      <c r="C778" s="112"/>
      <c r="D778" s="40"/>
      <c r="E778" s="40"/>
      <c r="F778" s="40"/>
      <c r="G778" s="40"/>
    </row>
    <row r="779" spans="1:7" s="13" customFormat="1" outlineLevel="2" x14ac:dyDescent="0.2">
      <c r="A779" s="112"/>
      <c r="B779" s="113"/>
      <c r="C779" s="112"/>
      <c r="D779" s="40"/>
      <c r="E779" s="40"/>
      <c r="F779" s="40"/>
      <c r="G779" s="40"/>
    </row>
    <row r="780" spans="1:7" s="13" customFormat="1" outlineLevel="2" x14ac:dyDescent="0.2">
      <c r="A780" s="112"/>
      <c r="B780" s="113"/>
      <c r="C780" s="112"/>
      <c r="D780" s="40"/>
      <c r="E780" s="40"/>
      <c r="F780" s="40"/>
      <c r="G780" s="40"/>
    </row>
    <row r="781" spans="1:7" s="13" customFormat="1" outlineLevel="2" x14ac:dyDescent="0.2">
      <c r="A781" s="112"/>
      <c r="B781" s="113"/>
      <c r="C781" s="112"/>
      <c r="D781" s="40"/>
      <c r="E781" s="40"/>
      <c r="F781" s="40"/>
      <c r="G781" s="40"/>
    </row>
    <row r="782" spans="1:7" s="13" customFormat="1" outlineLevel="3" x14ac:dyDescent="0.2">
      <c r="A782" s="112"/>
      <c r="B782" s="113"/>
      <c r="C782" s="112"/>
      <c r="D782" s="40"/>
      <c r="E782" s="299"/>
      <c r="F782" s="40"/>
      <c r="G782" s="40"/>
    </row>
    <row r="783" spans="1:7" s="13" customFormat="1" outlineLevel="3" x14ac:dyDescent="0.2">
      <c r="A783" s="112"/>
      <c r="B783" s="113"/>
      <c r="C783" s="112"/>
      <c r="D783" s="40"/>
      <c r="E783" s="40"/>
      <c r="F783" s="40"/>
      <c r="G783" s="40"/>
    </row>
    <row r="784" spans="1:7" s="13" customFormat="1" outlineLevel="3" x14ac:dyDescent="0.2">
      <c r="A784" s="112"/>
      <c r="B784" s="113"/>
      <c r="C784" s="112"/>
      <c r="D784" s="40"/>
      <c r="E784" s="40"/>
      <c r="F784" s="40"/>
      <c r="G784" s="40"/>
    </row>
    <row r="785" spans="1:8" s="13" customFormat="1" outlineLevel="3" x14ac:dyDescent="0.2">
      <c r="A785" s="112"/>
      <c r="B785" s="113"/>
      <c r="C785" s="112"/>
      <c r="D785" s="40"/>
      <c r="E785" s="40"/>
      <c r="F785" s="40"/>
      <c r="G785" s="40"/>
    </row>
    <row r="786" spans="1:8" s="13" customFormat="1" outlineLevel="3" x14ac:dyDescent="0.2">
      <c r="A786" s="112"/>
      <c r="B786" s="113"/>
      <c r="C786" s="112"/>
      <c r="D786" s="40"/>
      <c r="E786" s="40"/>
      <c r="F786" s="40"/>
      <c r="G786" s="40"/>
    </row>
    <row r="787" spans="1:8" s="13" customFormat="1" outlineLevel="2" x14ac:dyDescent="0.2">
      <c r="A787" s="112"/>
      <c r="B787" s="113"/>
      <c r="C787" s="112"/>
      <c r="D787" s="40"/>
      <c r="E787" s="40"/>
      <c r="F787" s="40"/>
      <c r="G787" s="40"/>
    </row>
    <row r="788" spans="1:8" s="13" customFormat="1" outlineLevel="2" x14ac:dyDescent="0.2">
      <c r="A788" s="112"/>
      <c r="B788" s="113"/>
      <c r="C788" s="112"/>
      <c r="D788" s="40"/>
      <c r="E788" s="40"/>
      <c r="F788" s="40"/>
      <c r="G788" s="40"/>
    </row>
    <row r="789" spans="1:8" s="4" customFormat="1" outlineLevel="2" x14ac:dyDescent="0.2">
      <c r="A789" s="112"/>
      <c r="B789" s="113"/>
      <c r="C789" s="112"/>
      <c r="D789" s="40"/>
      <c r="E789" s="40"/>
      <c r="F789" s="40"/>
      <c r="G789" s="40"/>
      <c r="H789" s="13"/>
    </row>
    <row r="790" spans="1:8" s="4" customFormat="1" outlineLevel="1" x14ac:dyDescent="0.2">
      <c r="A790" s="112"/>
      <c r="B790" s="113"/>
      <c r="C790" s="112"/>
      <c r="D790" s="40"/>
      <c r="E790" s="40"/>
      <c r="F790" s="40"/>
      <c r="G790" s="40"/>
      <c r="H790" s="13"/>
    </row>
    <row r="791" spans="1:8" s="4" customFormat="1" outlineLevel="1" x14ac:dyDescent="0.2">
      <c r="A791" s="112"/>
      <c r="B791" s="113"/>
      <c r="C791" s="112"/>
      <c r="D791" s="40"/>
      <c r="E791" s="40"/>
      <c r="F791" s="40"/>
      <c r="G791" s="40"/>
      <c r="H791" s="13"/>
    </row>
    <row r="792" spans="1:8" s="4" customFormat="1" x14ac:dyDescent="0.2">
      <c r="A792" s="112"/>
      <c r="B792" s="113"/>
      <c r="C792" s="112"/>
      <c r="D792" s="40"/>
      <c r="E792" s="40"/>
      <c r="F792" s="40"/>
      <c r="G792" s="40"/>
      <c r="H792" s="13"/>
    </row>
    <row r="793" spans="1:8" s="4" customFormat="1" x14ac:dyDescent="0.2">
      <c r="A793" s="112"/>
      <c r="B793" s="113"/>
      <c r="C793" s="112"/>
      <c r="D793" s="40"/>
      <c r="E793" s="40"/>
      <c r="F793" s="40"/>
      <c r="G793" s="40"/>
      <c r="H793" s="13"/>
    </row>
    <row r="794" spans="1:8" s="4" customFormat="1" x14ac:dyDescent="0.2">
      <c r="A794" s="112"/>
      <c r="B794" s="113"/>
      <c r="C794" s="112"/>
      <c r="D794" s="40"/>
      <c r="E794" s="40"/>
      <c r="F794" s="40"/>
      <c r="G794" s="40"/>
      <c r="H794" s="13"/>
    </row>
    <row r="795" spans="1:8" s="4" customFormat="1" x14ac:dyDescent="0.2">
      <c r="A795" s="112"/>
      <c r="B795" s="113"/>
      <c r="C795" s="112"/>
      <c r="D795" s="40"/>
      <c r="E795" s="299"/>
      <c r="F795" s="40"/>
      <c r="G795" s="40"/>
      <c r="H795" s="13"/>
    </row>
    <row r="796" spans="1:8" s="4" customFormat="1" x14ac:dyDescent="0.2">
      <c r="A796" s="112"/>
      <c r="B796" s="113"/>
      <c r="C796" s="112"/>
      <c r="D796" s="40"/>
      <c r="E796" s="40"/>
      <c r="F796" s="40"/>
      <c r="G796" s="40"/>
      <c r="H796" s="13"/>
    </row>
    <row r="797" spans="1:8" s="4" customFormat="1" x14ac:dyDescent="0.2">
      <c r="A797" s="112"/>
      <c r="B797" s="113"/>
      <c r="C797" s="112"/>
      <c r="D797" s="40"/>
      <c r="E797" s="40"/>
      <c r="F797" s="40"/>
      <c r="G797" s="40"/>
      <c r="H797" s="13"/>
    </row>
    <row r="798" spans="1:8" s="4" customFormat="1" x14ac:dyDescent="0.2">
      <c r="A798" s="112"/>
      <c r="B798" s="113"/>
      <c r="C798" s="112"/>
      <c r="D798" s="40"/>
      <c r="E798" s="40"/>
      <c r="F798" s="40"/>
      <c r="G798" s="40"/>
      <c r="H798" s="13"/>
    </row>
    <row r="799" spans="1:8" s="4" customFormat="1" x14ac:dyDescent="0.2">
      <c r="A799" s="112"/>
      <c r="B799" s="113"/>
      <c r="C799" s="112"/>
      <c r="D799" s="40"/>
      <c r="E799" s="40"/>
      <c r="F799" s="40"/>
      <c r="G799" s="40"/>
      <c r="H799" s="13"/>
    </row>
    <row r="800" spans="1:8" s="4" customFormat="1" x14ac:dyDescent="0.2">
      <c r="A800" s="112"/>
      <c r="B800" s="113"/>
      <c r="C800" s="112"/>
      <c r="D800" s="40"/>
      <c r="E800" s="40"/>
      <c r="F800" s="40"/>
      <c r="G800" s="40"/>
      <c r="H800" s="13"/>
    </row>
    <row r="801" spans="1:8" s="4" customFormat="1" x14ac:dyDescent="0.2">
      <c r="A801" s="112"/>
      <c r="B801" s="113"/>
      <c r="C801" s="112"/>
      <c r="D801" s="40"/>
      <c r="E801" s="40"/>
      <c r="F801" s="40"/>
      <c r="G801" s="40"/>
      <c r="H801" s="13"/>
    </row>
    <row r="802" spans="1:8" s="4" customFormat="1" x14ac:dyDescent="0.2">
      <c r="A802" s="112"/>
      <c r="B802" s="113"/>
      <c r="C802" s="112"/>
      <c r="D802" s="40"/>
      <c r="E802" s="40"/>
      <c r="F802" s="40"/>
      <c r="G802" s="40"/>
      <c r="H802" s="13"/>
    </row>
    <row r="803" spans="1:8" s="4" customFormat="1" x14ac:dyDescent="0.2">
      <c r="A803" s="112"/>
      <c r="B803" s="113"/>
      <c r="C803" s="112"/>
      <c r="D803" s="40"/>
      <c r="E803" s="299"/>
      <c r="F803" s="40"/>
      <c r="G803" s="40"/>
      <c r="H803" s="13"/>
    </row>
    <row r="804" spans="1:8" s="4" customFormat="1" x14ac:dyDescent="0.2">
      <c r="A804" s="112"/>
      <c r="B804" s="113"/>
      <c r="C804" s="112"/>
      <c r="D804" s="40"/>
      <c r="E804" s="40"/>
      <c r="F804" s="40"/>
      <c r="G804" s="40"/>
      <c r="H804" s="13"/>
    </row>
    <row r="805" spans="1:8" s="4" customFormat="1" x14ac:dyDescent="0.2">
      <c r="A805" s="80"/>
      <c r="B805" s="81"/>
      <c r="C805" s="80"/>
      <c r="D805" s="39"/>
      <c r="E805" s="39"/>
      <c r="F805" s="39"/>
      <c r="G805" s="39"/>
    </row>
    <row r="806" spans="1:8" s="4" customFormat="1" x14ac:dyDescent="0.2">
      <c r="A806" s="80"/>
      <c r="B806" s="81"/>
      <c r="C806" s="80"/>
      <c r="D806" s="39"/>
      <c r="E806" s="39"/>
      <c r="F806" s="39"/>
      <c r="G806" s="39"/>
    </row>
    <row r="807" spans="1:8" s="4" customFormat="1" x14ac:dyDescent="0.2">
      <c r="A807" s="80"/>
      <c r="B807" s="81"/>
      <c r="C807" s="80"/>
      <c r="D807" s="39"/>
      <c r="E807" s="39"/>
      <c r="F807" s="39"/>
      <c r="G807" s="39"/>
    </row>
    <row r="808" spans="1:8" s="4" customFormat="1" x14ac:dyDescent="0.2">
      <c r="A808" s="80"/>
      <c r="B808" s="81"/>
      <c r="C808" s="80"/>
      <c r="D808" s="39"/>
      <c r="E808" s="39"/>
      <c r="F808" s="39"/>
      <c r="G808" s="39"/>
    </row>
    <row r="809" spans="1:8" s="4" customFormat="1" x14ac:dyDescent="0.2">
      <c r="A809" s="80"/>
      <c r="B809" s="81"/>
      <c r="C809" s="80"/>
      <c r="D809" s="39"/>
      <c r="E809" s="39"/>
      <c r="F809" s="39"/>
      <c r="G809" s="39"/>
    </row>
    <row r="810" spans="1:8" s="4" customFormat="1" x14ac:dyDescent="0.2">
      <c r="A810" s="39"/>
      <c r="B810" s="1"/>
      <c r="C810" s="39"/>
      <c r="D810" s="39"/>
      <c r="E810" s="39"/>
      <c r="F810" s="39"/>
      <c r="G810" s="39"/>
    </row>
    <row r="811" spans="1:8" s="4" customFormat="1" x14ac:dyDescent="0.2">
      <c r="A811" s="39"/>
      <c r="B811" s="1"/>
      <c r="C811" s="39"/>
      <c r="D811" s="39"/>
      <c r="E811" s="39"/>
      <c r="F811" s="39"/>
      <c r="G811" s="39"/>
    </row>
    <row r="812" spans="1:8" s="4" customFormat="1" x14ac:dyDescent="0.2">
      <c r="A812" s="39"/>
      <c r="B812" s="1"/>
      <c r="C812" s="39"/>
      <c r="D812" s="39"/>
      <c r="E812" s="39"/>
      <c r="F812" s="39"/>
      <c r="G812" s="39"/>
    </row>
    <row r="813" spans="1:8" s="4" customFormat="1" x14ac:dyDescent="0.2">
      <c r="A813" s="39"/>
      <c r="B813" s="1"/>
      <c r="C813" s="39"/>
      <c r="D813" s="39"/>
      <c r="E813" s="39"/>
      <c r="F813" s="39"/>
      <c r="G813" s="39"/>
    </row>
    <row r="814" spans="1:8" s="4" customFormat="1" x14ac:dyDescent="0.2">
      <c r="A814" s="39"/>
      <c r="B814" s="1"/>
      <c r="C814" s="39"/>
      <c r="D814" s="39"/>
      <c r="E814" s="39"/>
      <c r="F814" s="39"/>
      <c r="G814" s="39"/>
    </row>
    <row r="815" spans="1:8" s="4" customFormat="1" x14ac:dyDescent="0.2">
      <c r="A815" s="39"/>
      <c r="B815" s="1"/>
      <c r="C815" s="39"/>
      <c r="D815" s="39"/>
      <c r="E815" s="39"/>
      <c r="F815" s="39"/>
      <c r="G815" s="39"/>
    </row>
    <row r="816" spans="1:8" s="4" customFormat="1" x14ac:dyDescent="0.2">
      <c r="A816" s="39"/>
      <c r="B816" s="1"/>
      <c r="C816" s="39"/>
      <c r="D816" s="39"/>
      <c r="E816" s="39"/>
      <c r="F816" s="39"/>
      <c r="G816" s="39"/>
    </row>
    <row r="817" spans="1:7" s="4" customFormat="1" x14ac:dyDescent="0.2">
      <c r="A817" s="39"/>
      <c r="B817" s="1"/>
      <c r="C817" s="39"/>
      <c r="D817" s="39"/>
      <c r="E817" s="39"/>
      <c r="F817" s="39"/>
      <c r="G817" s="39"/>
    </row>
    <row r="818" spans="1:7" s="4" customFormat="1" x14ac:dyDescent="0.2">
      <c r="A818" s="39"/>
      <c r="B818" s="1"/>
      <c r="C818" s="39"/>
      <c r="D818" s="39"/>
      <c r="E818" s="39"/>
      <c r="F818" s="39"/>
      <c r="G818" s="39"/>
    </row>
    <row r="819" spans="1:7" s="4" customFormat="1" x14ac:dyDescent="0.2">
      <c r="A819" s="39"/>
      <c r="B819" s="1"/>
      <c r="C819" s="39"/>
      <c r="D819" s="39"/>
      <c r="E819" s="39"/>
      <c r="F819" s="39"/>
      <c r="G819" s="39"/>
    </row>
    <row r="820" spans="1:7" s="4" customFormat="1" x14ac:dyDescent="0.2">
      <c r="A820" s="39"/>
      <c r="B820" s="1"/>
      <c r="C820" s="39"/>
      <c r="D820" s="39"/>
      <c r="E820" s="39"/>
      <c r="F820" s="39"/>
      <c r="G820" s="39"/>
    </row>
    <row r="821" spans="1:7" s="4" customFormat="1" x14ac:dyDescent="0.2">
      <c r="A821" s="39"/>
      <c r="B821" s="1"/>
      <c r="C821" s="39"/>
      <c r="D821" s="39"/>
      <c r="E821" s="39"/>
      <c r="F821" s="39"/>
      <c r="G821" s="39"/>
    </row>
    <row r="822" spans="1:7" s="4" customFormat="1" x14ac:dyDescent="0.2">
      <c r="A822" s="39"/>
      <c r="B822" s="1"/>
      <c r="C822" s="39"/>
      <c r="D822" s="39"/>
      <c r="E822" s="39"/>
      <c r="F822" s="39"/>
      <c r="G822" s="39"/>
    </row>
    <row r="823" spans="1:7" s="4" customFormat="1" x14ac:dyDescent="0.2">
      <c r="A823" s="39"/>
      <c r="B823" s="1"/>
      <c r="C823" s="39"/>
      <c r="D823" s="39"/>
      <c r="E823" s="39"/>
      <c r="F823" s="39"/>
      <c r="G823" s="39"/>
    </row>
    <row r="824" spans="1:7" s="4" customFormat="1" x14ac:dyDescent="0.2">
      <c r="A824" s="39"/>
      <c r="B824" s="1"/>
      <c r="C824" s="39"/>
      <c r="D824" s="39"/>
      <c r="E824" s="39"/>
      <c r="F824" s="39"/>
      <c r="G824" s="39"/>
    </row>
    <row r="825" spans="1:7" s="4" customFormat="1" x14ac:dyDescent="0.2">
      <c r="A825" s="39"/>
      <c r="B825" s="1"/>
      <c r="C825" s="39"/>
      <c r="D825" s="39"/>
      <c r="E825" s="39"/>
      <c r="F825" s="39"/>
      <c r="G825" s="39"/>
    </row>
    <row r="826" spans="1:7" s="4" customFormat="1" x14ac:dyDescent="0.2">
      <c r="A826" s="39"/>
      <c r="B826" s="1"/>
      <c r="C826" s="39"/>
      <c r="D826" s="39"/>
      <c r="E826" s="39"/>
      <c r="F826" s="39"/>
      <c r="G826" s="39"/>
    </row>
    <row r="827" spans="1:7" s="4" customFormat="1" x14ac:dyDescent="0.2">
      <c r="A827" s="39"/>
      <c r="B827" s="1"/>
      <c r="C827" s="39"/>
      <c r="D827" s="39"/>
      <c r="E827" s="39"/>
      <c r="F827" s="39"/>
      <c r="G827" s="39"/>
    </row>
    <row r="828" spans="1:7" s="4" customFormat="1" x14ac:dyDescent="0.2">
      <c r="A828" s="39"/>
      <c r="B828" s="1"/>
      <c r="C828" s="39"/>
      <c r="D828" s="39"/>
      <c r="E828" s="39"/>
      <c r="F828" s="39"/>
      <c r="G828" s="39"/>
    </row>
    <row r="829" spans="1:7" s="4" customFormat="1" x14ac:dyDescent="0.2">
      <c r="A829" s="39"/>
      <c r="B829" s="1"/>
      <c r="C829" s="39"/>
      <c r="D829" s="39"/>
      <c r="E829" s="39"/>
      <c r="F829" s="39"/>
      <c r="G829" s="39"/>
    </row>
    <row r="830" spans="1:7" s="4" customFormat="1" x14ac:dyDescent="0.2">
      <c r="A830" s="39"/>
      <c r="B830" s="1"/>
      <c r="C830" s="39"/>
      <c r="D830" s="39"/>
      <c r="E830" s="39"/>
      <c r="F830" s="39"/>
      <c r="G830" s="39"/>
    </row>
    <row r="831" spans="1:7" s="4" customFormat="1" x14ac:dyDescent="0.2">
      <c r="A831" s="39"/>
      <c r="B831" s="1"/>
      <c r="C831" s="39"/>
      <c r="D831" s="39"/>
      <c r="E831" s="39"/>
      <c r="F831" s="39"/>
      <c r="G831" s="39"/>
    </row>
    <row r="832" spans="1:7" s="4" customFormat="1" x14ac:dyDescent="0.2">
      <c r="A832" s="39"/>
      <c r="B832" s="1"/>
      <c r="C832" s="39"/>
      <c r="D832" s="39"/>
      <c r="E832" s="39"/>
      <c r="F832" s="39"/>
      <c r="G832" s="39"/>
    </row>
    <row r="833" spans="1:7" s="4" customFormat="1" x14ac:dyDescent="0.2">
      <c r="A833" s="39"/>
      <c r="B833" s="1"/>
      <c r="C833" s="39"/>
      <c r="D833" s="39"/>
      <c r="E833" s="39"/>
      <c r="F833" s="39"/>
      <c r="G833" s="39"/>
    </row>
    <row r="834" spans="1:7" s="4" customFormat="1" x14ac:dyDescent="0.2">
      <c r="A834" s="39"/>
      <c r="B834" s="1"/>
      <c r="C834" s="39"/>
      <c r="D834" s="39"/>
      <c r="E834" s="39"/>
      <c r="F834" s="39"/>
      <c r="G834" s="39"/>
    </row>
    <row r="835" spans="1:7" s="4" customFormat="1" x14ac:dyDescent="0.2">
      <c r="A835" s="39"/>
      <c r="B835" s="1"/>
      <c r="C835" s="39"/>
      <c r="D835" s="39"/>
      <c r="E835" s="39"/>
      <c r="F835" s="39"/>
      <c r="G835" s="39"/>
    </row>
    <row r="836" spans="1:7" s="4" customFormat="1" x14ac:dyDescent="0.2">
      <c r="A836" s="39"/>
      <c r="B836" s="1"/>
      <c r="C836" s="39"/>
      <c r="D836" s="39"/>
      <c r="E836" s="39"/>
      <c r="F836" s="39"/>
      <c r="G836" s="39"/>
    </row>
    <row r="837" spans="1:7" s="4" customFormat="1" x14ac:dyDescent="0.2">
      <c r="A837" s="39"/>
      <c r="B837" s="1"/>
      <c r="C837" s="39"/>
      <c r="D837" s="39"/>
      <c r="E837" s="39"/>
      <c r="F837" s="39"/>
      <c r="G837" s="39"/>
    </row>
    <row r="838" spans="1:7" s="4" customFormat="1" x14ac:dyDescent="0.2">
      <c r="A838" s="39"/>
      <c r="B838" s="1"/>
      <c r="C838" s="39"/>
      <c r="D838" s="39"/>
      <c r="E838" s="39"/>
      <c r="F838" s="39"/>
      <c r="G838" s="39"/>
    </row>
    <row r="839" spans="1:7" s="4" customFormat="1" x14ac:dyDescent="0.2">
      <c r="A839" s="39"/>
      <c r="B839" s="1"/>
      <c r="C839" s="39"/>
      <c r="D839" s="39"/>
      <c r="E839" s="39"/>
      <c r="F839" s="39"/>
      <c r="G839" s="39"/>
    </row>
    <row r="840" spans="1:7" s="4" customFormat="1" x14ac:dyDescent="0.2">
      <c r="A840" s="39"/>
      <c r="B840" s="1"/>
      <c r="C840" s="39"/>
      <c r="D840" s="39"/>
      <c r="E840" s="39"/>
      <c r="F840" s="39"/>
      <c r="G840" s="39"/>
    </row>
    <row r="841" spans="1:7" s="4" customFormat="1" x14ac:dyDescent="0.2">
      <c r="A841" s="39"/>
      <c r="B841" s="1"/>
      <c r="C841" s="39"/>
      <c r="D841" s="39"/>
      <c r="E841" s="39"/>
      <c r="F841" s="39"/>
      <c r="G841" s="39"/>
    </row>
    <row r="842" spans="1:7" s="4" customFormat="1" x14ac:dyDescent="0.2">
      <c r="A842" s="39"/>
      <c r="B842" s="1"/>
      <c r="C842" s="39"/>
      <c r="D842" s="39"/>
      <c r="E842" s="39"/>
      <c r="F842" s="39"/>
      <c r="G842" s="39"/>
    </row>
    <row r="843" spans="1:7" s="4" customFormat="1" x14ac:dyDescent="0.2">
      <c r="A843" s="39"/>
      <c r="B843" s="1"/>
      <c r="C843" s="39"/>
      <c r="D843" s="39"/>
      <c r="E843" s="39"/>
      <c r="F843" s="39"/>
      <c r="G843" s="39"/>
    </row>
    <row r="844" spans="1:7" s="4" customFormat="1" x14ac:dyDescent="0.2">
      <c r="A844" s="39"/>
      <c r="B844" s="1"/>
      <c r="C844" s="39"/>
      <c r="D844" s="39"/>
      <c r="E844" s="39"/>
      <c r="F844" s="39"/>
      <c r="G844" s="39"/>
    </row>
    <row r="845" spans="1:7" s="4" customFormat="1" x14ac:dyDescent="0.2">
      <c r="A845" s="39"/>
      <c r="B845" s="1"/>
      <c r="C845" s="39"/>
      <c r="D845" s="39"/>
      <c r="E845" s="39"/>
      <c r="F845" s="39"/>
      <c r="G845" s="39"/>
    </row>
    <row r="846" spans="1:7" s="4" customFormat="1" x14ac:dyDescent="0.2">
      <c r="A846" s="39"/>
      <c r="B846" s="1"/>
      <c r="C846" s="39"/>
      <c r="D846" s="39"/>
      <c r="E846" s="39"/>
      <c r="F846" s="39"/>
      <c r="G846" s="39"/>
    </row>
    <row r="847" spans="1:7" s="4" customFormat="1" x14ac:dyDescent="0.2">
      <c r="A847" s="39"/>
      <c r="B847" s="1"/>
      <c r="C847" s="39"/>
      <c r="D847" s="39"/>
      <c r="E847" s="39"/>
      <c r="F847" s="39"/>
      <c r="G847" s="39"/>
    </row>
    <row r="848" spans="1:7" s="4" customFormat="1" x14ac:dyDescent="0.2">
      <c r="A848" s="39"/>
      <c r="B848" s="1"/>
      <c r="C848" s="39"/>
      <c r="D848" s="39"/>
      <c r="E848" s="39"/>
      <c r="F848" s="39"/>
      <c r="G848" s="39"/>
    </row>
    <row r="849" spans="1:7" s="4" customFormat="1" x14ac:dyDescent="0.2">
      <c r="A849" s="39"/>
      <c r="B849" s="1"/>
      <c r="C849" s="39"/>
      <c r="D849" s="39"/>
      <c r="E849" s="39"/>
      <c r="F849" s="39"/>
      <c r="G849" s="39"/>
    </row>
    <row r="850" spans="1:7" s="4" customFormat="1" x14ac:dyDescent="0.2">
      <c r="A850" s="39"/>
      <c r="B850" s="1"/>
      <c r="C850" s="39"/>
      <c r="D850" s="39"/>
      <c r="E850" s="39"/>
      <c r="F850" s="39"/>
      <c r="G850" s="39"/>
    </row>
    <row r="851" spans="1:7" s="4" customFormat="1" x14ac:dyDescent="0.2">
      <c r="A851" s="39"/>
      <c r="B851" s="1"/>
      <c r="C851" s="39"/>
      <c r="D851" s="39"/>
      <c r="E851" s="39"/>
      <c r="F851" s="39"/>
      <c r="G851" s="39"/>
    </row>
    <row r="852" spans="1:7" s="4" customFormat="1" x14ac:dyDescent="0.2">
      <c r="A852" s="39"/>
      <c r="B852" s="1"/>
      <c r="C852" s="39"/>
      <c r="D852" s="39"/>
      <c r="E852" s="39"/>
      <c r="F852" s="39"/>
      <c r="G852" s="39"/>
    </row>
    <row r="853" spans="1:7" s="4" customFormat="1" x14ac:dyDescent="0.2">
      <c r="A853" s="39"/>
      <c r="B853" s="1"/>
      <c r="C853" s="39"/>
      <c r="D853" s="39"/>
      <c r="E853" s="39"/>
      <c r="F853" s="39"/>
      <c r="G853" s="39"/>
    </row>
    <row r="854" spans="1:7" s="4" customFormat="1" x14ac:dyDescent="0.2">
      <c r="A854" s="39"/>
      <c r="B854" s="1"/>
      <c r="C854" s="39"/>
      <c r="D854" s="39"/>
      <c r="E854" s="39"/>
      <c r="F854" s="39"/>
      <c r="G854" s="39"/>
    </row>
    <row r="855" spans="1:7" s="4" customFormat="1" x14ac:dyDescent="0.2">
      <c r="A855" s="39"/>
      <c r="B855" s="1"/>
      <c r="C855" s="39"/>
      <c r="D855" s="39"/>
      <c r="E855" s="39"/>
      <c r="F855" s="39"/>
      <c r="G855" s="39"/>
    </row>
    <row r="856" spans="1:7" s="4" customFormat="1" x14ac:dyDescent="0.2">
      <c r="A856" s="39"/>
      <c r="B856" s="1"/>
      <c r="C856" s="39"/>
      <c r="D856" s="39"/>
      <c r="E856" s="39"/>
      <c r="F856" s="39"/>
      <c r="G856" s="39"/>
    </row>
    <row r="857" spans="1:7" s="4" customFormat="1" x14ac:dyDescent="0.2">
      <c r="A857" s="39"/>
      <c r="B857" s="1"/>
      <c r="C857" s="39"/>
      <c r="D857" s="39"/>
      <c r="E857" s="39"/>
      <c r="F857" s="39"/>
      <c r="G857" s="39"/>
    </row>
    <row r="858" spans="1:7" s="4" customFormat="1" x14ac:dyDescent="0.2">
      <c r="A858" s="39"/>
      <c r="B858" s="1"/>
      <c r="C858" s="39"/>
      <c r="D858" s="39"/>
      <c r="E858" s="39"/>
      <c r="F858" s="39"/>
      <c r="G858" s="39"/>
    </row>
    <row r="859" spans="1:7" s="4" customFormat="1" x14ac:dyDescent="0.2">
      <c r="A859" s="39"/>
      <c r="B859" s="1"/>
      <c r="C859" s="39"/>
      <c r="D859" s="39"/>
      <c r="E859" s="39"/>
      <c r="F859" s="39"/>
      <c r="G859" s="39"/>
    </row>
    <row r="860" spans="1:7" s="4" customFormat="1" x14ac:dyDescent="0.2">
      <c r="A860" s="39"/>
      <c r="B860" s="1"/>
      <c r="C860" s="39"/>
      <c r="D860" s="39"/>
      <c r="E860" s="39"/>
      <c r="F860" s="39"/>
      <c r="G860" s="39"/>
    </row>
    <row r="861" spans="1:7" s="4" customFormat="1" x14ac:dyDescent="0.2">
      <c r="A861" s="39"/>
      <c r="B861" s="1"/>
      <c r="C861" s="39"/>
      <c r="D861" s="39"/>
      <c r="E861" s="39"/>
      <c r="F861" s="39"/>
      <c r="G861" s="39"/>
    </row>
    <row r="862" spans="1:7" s="4" customFormat="1" x14ac:dyDescent="0.2">
      <c r="A862" s="39"/>
      <c r="B862" s="1"/>
      <c r="C862" s="39"/>
      <c r="D862" s="39"/>
      <c r="E862" s="39"/>
      <c r="F862" s="39"/>
      <c r="G862" s="39"/>
    </row>
    <row r="863" spans="1:7" s="4" customFormat="1" x14ac:dyDescent="0.2">
      <c r="A863" s="39"/>
      <c r="B863" s="1"/>
      <c r="C863" s="39"/>
      <c r="D863" s="39"/>
      <c r="E863" s="39"/>
      <c r="F863" s="39"/>
      <c r="G863" s="39"/>
    </row>
    <row r="864" spans="1:7" s="4" customFormat="1" x14ac:dyDescent="0.2">
      <c r="A864" s="39"/>
      <c r="B864" s="1"/>
      <c r="C864" s="39"/>
      <c r="D864" s="39"/>
      <c r="E864" s="39"/>
      <c r="F864" s="39"/>
      <c r="G864" s="39"/>
    </row>
    <row r="865" spans="1:7" s="4" customFormat="1" x14ac:dyDescent="0.2">
      <c r="A865" s="39"/>
      <c r="B865" s="1"/>
      <c r="C865" s="39"/>
      <c r="D865" s="39"/>
      <c r="E865" s="39"/>
      <c r="F865" s="39"/>
      <c r="G865" s="39"/>
    </row>
    <row r="866" spans="1:7" s="4" customFormat="1" x14ac:dyDescent="0.2">
      <c r="A866" s="39"/>
      <c r="B866" s="1"/>
      <c r="C866" s="39"/>
      <c r="D866" s="39"/>
      <c r="E866" s="39"/>
      <c r="F866" s="39"/>
      <c r="G866" s="39"/>
    </row>
    <row r="867" spans="1:7" s="4" customFormat="1" x14ac:dyDescent="0.2">
      <c r="A867" s="39"/>
      <c r="B867" s="1"/>
      <c r="C867" s="39"/>
      <c r="D867" s="39"/>
      <c r="E867" s="39"/>
      <c r="F867" s="39"/>
      <c r="G867" s="39"/>
    </row>
    <row r="868" spans="1:7" s="4" customFormat="1" x14ac:dyDescent="0.2">
      <c r="A868" s="39"/>
      <c r="B868" s="1"/>
      <c r="C868" s="39"/>
      <c r="D868" s="39"/>
      <c r="E868" s="39"/>
      <c r="F868" s="39"/>
      <c r="G868" s="39"/>
    </row>
    <row r="869" spans="1:7" s="4" customFormat="1" x14ac:dyDescent="0.2">
      <c r="A869" s="39"/>
      <c r="B869" s="1"/>
      <c r="C869" s="39"/>
      <c r="D869" s="39"/>
      <c r="E869" s="39"/>
      <c r="F869" s="39"/>
      <c r="G869" s="39"/>
    </row>
    <row r="870" spans="1:7" s="4" customFormat="1" x14ac:dyDescent="0.2">
      <c r="A870" s="39"/>
      <c r="B870" s="1"/>
      <c r="C870" s="39"/>
      <c r="D870" s="39"/>
      <c r="E870" s="39"/>
      <c r="F870" s="39"/>
      <c r="G870" s="39"/>
    </row>
    <row r="871" spans="1:7" s="4" customFormat="1" x14ac:dyDescent="0.2">
      <c r="A871" s="39"/>
      <c r="B871" s="1"/>
      <c r="C871" s="39"/>
      <c r="D871" s="39"/>
      <c r="E871" s="39"/>
      <c r="F871" s="39"/>
      <c r="G871" s="39"/>
    </row>
    <row r="872" spans="1:7" s="4" customFormat="1" x14ac:dyDescent="0.2">
      <c r="A872" s="39"/>
      <c r="B872" s="1"/>
      <c r="C872" s="39"/>
      <c r="D872" s="39"/>
      <c r="E872" s="39"/>
      <c r="F872" s="39"/>
      <c r="G872" s="39"/>
    </row>
    <row r="873" spans="1:7" s="4" customFormat="1" x14ac:dyDescent="0.2">
      <c r="A873" s="39"/>
      <c r="B873" s="1"/>
      <c r="C873" s="39"/>
      <c r="D873" s="39"/>
      <c r="E873" s="39"/>
      <c r="F873" s="39"/>
      <c r="G873" s="39"/>
    </row>
    <row r="874" spans="1:7" s="4" customFormat="1" x14ac:dyDescent="0.2">
      <c r="A874" s="39"/>
      <c r="B874" s="1"/>
      <c r="C874" s="39"/>
      <c r="D874" s="39"/>
      <c r="E874" s="39"/>
      <c r="F874" s="39"/>
      <c r="G874" s="39"/>
    </row>
    <row r="875" spans="1:7" s="4" customFormat="1" x14ac:dyDescent="0.2">
      <c r="A875" s="39"/>
      <c r="B875" s="1"/>
      <c r="C875" s="39"/>
      <c r="D875" s="39"/>
      <c r="E875" s="39"/>
      <c r="F875" s="39"/>
      <c r="G875" s="39"/>
    </row>
    <row r="876" spans="1:7" s="4" customFormat="1" x14ac:dyDescent="0.2">
      <c r="A876" s="39"/>
      <c r="B876" s="1"/>
      <c r="C876" s="39"/>
      <c r="D876" s="39"/>
      <c r="E876" s="39"/>
      <c r="F876" s="39"/>
      <c r="G876" s="39"/>
    </row>
    <row r="877" spans="1:7" s="4" customFormat="1" x14ac:dyDescent="0.2">
      <c r="A877" s="39"/>
      <c r="B877" s="1"/>
      <c r="C877" s="39"/>
      <c r="D877" s="39"/>
      <c r="E877" s="39"/>
      <c r="F877" s="39"/>
      <c r="G877" s="39"/>
    </row>
    <row r="878" spans="1:7" s="4" customFormat="1" x14ac:dyDescent="0.2">
      <c r="A878" s="39"/>
      <c r="B878" s="1"/>
      <c r="C878" s="39"/>
      <c r="D878" s="39"/>
      <c r="E878" s="39"/>
      <c r="F878" s="39"/>
      <c r="G878" s="39"/>
    </row>
    <row r="879" spans="1:7" s="4" customFormat="1" x14ac:dyDescent="0.2">
      <c r="A879" s="39"/>
      <c r="B879" s="1"/>
      <c r="C879" s="39"/>
      <c r="D879" s="39"/>
      <c r="E879" s="39"/>
      <c r="F879" s="39"/>
      <c r="G879" s="39"/>
    </row>
    <row r="880" spans="1:7" s="4" customFormat="1" x14ac:dyDescent="0.2">
      <c r="A880" s="39"/>
      <c r="B880" s="1"/>
      <c r="C880" s="39"/>
      <c r="D880" s="39"/>
      <c r="E880" s="39"/>
      <c r="F880" s="39"/>
      <c r="G880" s="39"/>
    </row>
    <row r="881" spans="1:8" x14ac:dyDescent="0.2">
      <c r="A881" s="39"/>
      <c r="C881" s="39"/>
      <c r="D881" s="39"/>
      <c r="E881" s="39"/>
      <c r="F881" s="39"/>
      <c r="G881" s="39"/>
      <c r="H881" s="4"/>
    </row>
    <row r="882" spans="1:8" x14ac:dyDescent="0.2">
      <c r="A882" s="39"/>
      <c r="C882" s="39"/>
      <c r="D882" s="39"/>
      <c r="E882" s="39"/>
      <c r="F882" s="39"/>
      <c r="G882" s="39"/>
      <c r="H882" s="4"/>
    </row>
    <row r="883" spans="1:8" x14ac:dyDescent="0.2">
      <c r="A883" s="39"/>
      <c r="C883" s="39"/>
      <c r="D883" s="39"/>
      <c r="E883" s="39"/>
      <c r="F883" s="39"/>
      <c r="G883" s="39"/>
      <c r="H883" s="4"/>
    </row>
    <row r="884" spans="1:8" x14ac:dyDescent="0.2">
      <c r="A884" s="39"/>
      <c r="C884" s="39"/>
      <c r="D884" s="39"/>
      <c r="E884" s="39"/>
      <c r="F884" s="39"/>
      <c r="G884" s="39"/>
      <c r="H884" s="4"/>
    </row>
    <row r="885" spans="1:8" x14ac:dyDescent="0.2">
      <c r="A885" s="39"/>
      <c r="C885" s="39"/>
      <c r="D885" s="39"/>
      <c r="E885" s="39"/>
      <c r="F885" s="39"/>
      <c r="G885" s="39"/>
      <c r="H885" s="4"/>
    </row>
    <row r="886" spans="1:8" x14ac:dyDescent="0.2">
      <c r="A886" s="39"/>
      <c r="C886" s="39"/>
      <c r="D886" s="39"/>
      <c r="E886" s="39"/>
      <c r="F886" s="39"/>
      <c r="G886" s="39"/>
      <c r="H886" s="4"/>
    </row>
    <row r="887" spans="1:8" x14ac:dyDescent="0.2">
      <c r="A887" s="39"/>
      <c r="C887" s="39"/>
      <c r="D887" s="39"/>
      <c r="E887" s="39"/>
      <c r="F887" s="39"/>
      <c r="G887" s="39"/>
      <c r="H887" s="4"/>
    </row>
    <row r="888" spans="1:8" x14ac:dyDescent="0.2">
      <c r="A888" s="39"/>
      <c r="C888" s="39"/>
      <c r="D888" s="39"/>
      <c r="E888" s="39"/>
      <c r="F888" s="39"/>
      <c r="G888" s="39"/>
      <c r="H888" s="4"/>
    </row>
    <row r="889" spans="1:8" x14ac:dyDescent="0.2">
      <c r="A889" s="39"/>
      <c r="C889" s="39"/>
      <c r="D889" s="39"/>
      <c r="E889" s="39"/>
      <c r="F889" s="39"/>
      <c r="G889" s="39"/>
      <c r="H889" s="4"/>
    </row>
    <row r="890" spans="1:8" x14ac:dyDescent="0.2">
      <c r="A890" s="39"/>
      <c r="C890" s="39"/>
      <c r="D890" s="39"/>
      <c r="E890" s="39"/>
      <c r="F890" s="39"/>
      <c r="G890" s="39"/>
      <c r="H890" s="4"/>
    </row>
    <row r="891" spans="1:8" x14ac:dyDescent="0.2">
      <c r="A891" s="39"/>
      <c r="C891" s="39"/>
      <c r="D891" s="39"/>
      <c r="E891" s="39"/>
      <c r="F891" s="39"/>
      <c r="G891" s="39"/>
      <c r="H891" s="4"/>
    </row>
    <row r="892" spans="1:8" x14ac:dyDescent="0.2">
      <c r="A892" s="39"/>
      <c r="C892" s="39"/>
      <c r="D892" s="39"/>
      <c r="E892" s="39"/>
      <c r="F892" s="39"/>
      <c r="G892" s="39"/>
      <c r="H892" s="4"/>
    </row>
    <row r="893" spans="1:8" x14ac:dyDescent="0.2">
      <c r="A893" s="39"/>
      <c r="C893" s="39"/>
      <c r="D893" s="39"/>
      <c r="E893" s="39"/>
      <c r="F893" s="39"/>
      <c r="G893" s="39"/>
      <c r="H893" s="4"/>
    </row>
    <row r="894" spans="1:8" x14ac:dyDescent="0.2">
      <c r="A894" s="39"/>
      <c r="C894" s="39"/>
      <c r="D894" s="39"/>
      <c r="E894" s="39"/>
      <c r="F894" s="39"/>
      <c r="G894" s="39"/>
      <c r="H894" s="4"/>
    </row>
    <row r="895" spans="1:8" x14ac:dyDescent="0.2">
      <c r="A895" s="39"/>
      <c r="C895" s="39"/>
      <c r="D895" s="39"/>
      <c r="E895" s="39"/>
      <c r="F895" s="39"/>
      <c r="G895" s="39"/>
      <c r="H895" s="4"/>
    </row>
    <row r="896" spans="1:8" x14ac:dyDescent="0.2">
      <c r="A896" s="39"/>
      <c r="C896" s="39"/>
      <c r="D896" s="39"/>
      <c r="E896" s="39"/>
      <c r="F896" s="39"/>
      <c r="G896" s="39"/>
      <c r="H896" s="4"/>
    </row>
    <row r="897" spans="4:4" x14ac:dyDescent="0.2">
      <c r="D897" s="39"/>
    </row>
    <row r="898" spans="4:4" x14ac:dyDescent="0.2">
      <c r="D898" s="39"/>
    </row>
    <row r="899" spans="4:4" x14ac:dyDescent="0.2">
      <c r="D899" s="39"/>
    </row>
    <row r="900" spans="4:4" x14ac:dyDescent="0.2">
      <c r="D900" s="39"/>
    </row>
    <row r="901" spans="4:4" x14ac:dyDescent="0.2">
      <c r="D901" s="39"/>
    </row>
    <row r="902" spans="4:4" x14ac:dyDescent="0.2">
      <c r="D902" s="39"/>
    </row>
    <row r="903" spans="4:4" x14ac:dyDescent="0.2">
      <c r="D903" s="39"/>
    </row>
    <row r="904" spans="4:4" x14ac:dyDescent="0.2">
      <c r="D904" s="39"/>
    </row>
    <row r="905" spans="4:4" x14ac:dyDescent="0.2">
      <c r="D905" s="39"/>
    </row>
    <row r="906" spans="4:4" x14ac:dyDescent="0.2">
      <c r="D906" s="39"/>
    </row>
    <row r="907" spans="4:4" x14ac:dyDescent="0.2">
      <c r="D907" s="39"/>
    </row>
    <row r="908" spans="4:4" x14ac:dyDescent="0.2">
      <c r="D908" s="39"/>
    </row>
    <row r="909" spans="4:4" x14ac:dyDescent="0.2">
      <c r="D909" s="39"/>
    </row>
    <row r="910" spans="4:4" x14ac:dyDescent="0.2">
      <c r="D910" s="39"/>
    </row>
    <row r="911" spans="4:4" x14ac:dyDescent="0.2">
      <c r="D911" s="39"/>
    </row>
    <row r="912" spans="4:4" x14ac:dyDescent="0.2">
      <c r="D912" s="39"/>
    </row>
    <row r="913" spans="4:4" x14ac:dyDescent="0.2">
      <c r="D913" s="39"/>
    </row>
    <row r="914" spans="4:4" x14ac:dyDescent="0.2">
      <c r="D914" s="39"/>
    </row>
    <row r="915" spans="4:4" x14ac:dyDescent="0.2">
      <c r="D915" s="39"/>
    </row>
    <row r="916" spans="4:4" x14ac:dyDescent="0.2">
      <c r="D916" s="39"/>
    </row>
    <row r="917" spans="4:4" x14ac:dyDescent="0.2">
      <c r="D917" s="39"/>
    </row>
    <row r="918" spans="4:4" x14ac:dyDescent="0.2">
      <c r="D918" s="39"/>
    </row>
    <row r="919" spans="4:4" x14ac:dyDescent="0.2">
      <c r="D919" s="39"/>
    </row>
    <row r="920" spans="4:4" x14ac:dyDescent="0.2">
      <c r="D920" s="39"/>
    </row>
    <row r="921" spans="4:4" x14ac:dyDescent="0.2">
      <c r="D921" s="39"/>
    </row>
    <row r="922" spans="4:4" x14ac:dyDescent="0.2">
      <c r="D922" s="39"/>
    </row>
    <row r="923" spans="4:4" x14ac:dyDescent="0.2">
      <c r="D923" s="39"/>
    </row>
    <row r="924" spans="4:4" x14ac:dyDescent="0.2">
      <c r="D924" s="39"/>
    </row>
    <row r="925" spans="4:4" x14ac:dyDescent="0.2">
      <c r="D925" s="39"/>
    </row>
    <row r="926" spans="4:4" x14ac:dyDescent="0.2">
      <c r="D926" s="39"/>
    </row>
    <row r="927" spans="4:4" x14ac:dyDescent="0.2">
      <c r="D927" s="39"/>
    </row>
    <row r="928" spans="4:4" x14ac:dyDescent="0.2">
      <c r="D928" s="39"/>
    </row>
    <row r="929" spans="4:4" x14ac:dyDescent="0.2">
      <c r="D929" s="39"/>
    </row>
    <row r="930" spans="4:4" x14ac:dyDescent="0.2">
      <c r="D930" s="39"/>
    </row>
    <row r="931" spans="4:4" x14ac:dyDescent="0.2">
      <c r="D931" s="39"/>
    </row>
    <row r="932" spans="4:4" x14ac:dyDescent="0.2">
      <c r="D932" s="39"/>
    </row>
    <row r="933" spans="4:4" x14ac:dyDescent="0.2">
      <c r="D933" s="39"/>
    </row>
    <row r="934" spans="4:4" x14ac:dyDescent="0.2">
      <c r="D934" s="39"/>
    </row>
    <row r="935" spans="4:4" x14ac:dyDescent="0.2">
      <c r="D935" s="39"/>
    </row>
    <row r="936" spans="4:4" x14ac:dyDescent="0.2">
      <c r="D936" s="39"/>
    </row>
    <row r="937" spans="4:4" x14ac:dyDescent="0.2">
      <c r="D937" s="39"/>
    </row>
    <row r="938" spans="4:4" x14ac:dyDescent="0.2">
      <c r="D938" s="39"/>
    </row>
    <row r="939" spans="4:4" x14ac:dyDescent="0.2">
      <c r="D939" s="39"/>
    </row>
    <row r="940" spans="4:4" x14ac:dyDescent="0.2">
      <c r="D940" s="39"/>
    </row>
    <row r="941" spans="4:4" x14ac:dyDescent="0.2">
      <c r="D941" s="39"/>
    </row>
    <row r="942" spans="4:4" x14ac:dyDescent="0.2">
      <c r="D942" s="39"/>
    </row>
    <row r="943" spans="4:4" x14ac:dyDescent="0.2">
      <c r="D943" s="39"/>
    </row>
    <row r="944" spans="4:4" x14ac:dyDescent="0.2">
      <c r="D944" s="39"/>
    </row>
    <row r="945" spans="4:4" x14ac:dyDescent="0.2">
      <c r="D945" s="39"/>
    </row>
    <row r="946" spans="4:4" x14ac:dyDescent="0.2">
      <c r="D946" s="39"/>
    </row>
    <row r="947" spans="4:4" x14ac:dyDescent="0.2">
      <c r="D947" s="39"/>
    </row>
    <row r="948" spans="4:4" x14ac:dyDescent="0.2">
      <c r="D948" s="39"/>
    </row>
    <row r="949" spans="4:4" x14ac:dyDescent="0.2">
      <c r="D949" s="39"/>
    </row>
    <row r="950" spans="4:4" x14ac:dyDescent="0.2">
      <c r="D950" s="39"/>
    </row>
    <row r="951" spans="4:4" x14ac:dyDescent="0.2">
      <c r="D951" s="39"/>
    </row>
    <row r="952" spans="4:4" x14ac:dyDescent="0.2">
      <c r="D952" s="39"/>
    </row>
    <row r="953" spans="4:4" x14ac:dyDescent="0.2">
      <c r="D953" s="39"/>
    </row>
    <row r="954" spans="4:4" x14ac:dyDescent="0.2">
      <c r="D954" s="39"/>
    </row>
    <row r="955" spans="4:4" x14ac:dyDescent="0.2">
      <c r="D955" s="39"/>
    </row>
    <row r="956" spans="4:4" x14ac:dyDescent="0.2">
      <c r="D956" s="39"/>
    </row>
    <row r="957" spans="4:4" x14ac:dyDescent="0.2">
      <c r="D957" s="39"/>
    </row>
    <row r="958" spans="4:4" x14ac:dyDescent="0.2">
      <c r="D958" s="39"/>
    </row>
    <row r="959" spans="4:4" x14ac:dyDescent="0.2">
      <c r="D959" s="39"/>
    </row>
    <row r="960" spans="4:4" x14ac:dyDescent="0.2">
      <c r="D960" s="39"/>
    </row>
    <row r="961" spans="4:4" x14ac:dyDescent="0.2">
      <c r="D961" s="39"/>
    </row>
    <row r="962" spans="4:4" x14ac:dyDescent="0.2">
      <c r="D962" s="39"/>
    </row>
    <row r="963" spans="4:4" x14ac:dyDescent="0.2">
      <c r="D963" s="39"/>
    </row>
    <row r="964" spans="4:4" x14ac:dyDescent="0.2">
      <c r="D964" s="39"/>
    </row>
    <row r="965" spans="4:4" x14ac:dyDescent="0.2">
      <c r="D965" s="39"/>
    </row>
    <row r="966" spans="4:4" x14ac:dyDescent="0.2">
      <c r="D966" s="39"/>
    </row>
    <row r="967" spans="4:4" x14ac:dyDescent="0.2">
      <c r="D967" s="39"/>
    </row>
    <row r="968" spans="4:4" x14ac:dyDescent="0.2">
      <c r="D968" s="39"/>
    </row>
    <row r="969" spans="4:4" x14ac:dyDescent="0.2">
      <c r="D969" s="39"/>
    </row>
    <row r="970" spans="4:4" x14ac:dyDescent="0.2">
      <c r="D970" s="39"/>
    </row>
    <row r="971" spans="4:4" x14ac:dyDescent="0.2">
      <c r="D971" s="39"/>
    </row>
    <row r="972" spans="4:4" x14ac:dyDescent="0.2">
      <c r="D972" s="39"/>
    </row>
    <row r="973" spans="4:4" x14ac:dyDescent="0.2">
      <c r="D973" s="39"/>
    </row>
    <row r="974" spans="4:4" x14ac:dyDescent="0.2">
      <c r="D974" s="39"/>
    </row>
    <row r="975" spans="4:4" x14ac:dyDescent="0.2">
      <c r="D975" s="39"/>
    </row>
    <row r="976" spans="4:4" x14ac:dyDescent="0.2">
      <c r="D976" s="39"/>
    </row>
    <row r="977" spans="4:4" x14ac:dyDescent="0.2">
      <c r="D977" s="39"/>
    </row>
    <row r="978" spans="4:4" x14ac:dyDescent="0.2">
      <c r="D978" s="39"/>
    </row>
    <row r="979" spans="4:4" x14ac:dyDescent="0.2">
      <c r="D979" s="39"/>
    </row>
    <row r="980" spans="4:4" x14ac:dyDescent="0.2">
      <c r="D980" s="39"/>
    </row>
    <row r="981" spans="4:4" x14ac:dyDescent="0.2">
      <c r="D981" s="39"/>
    </row>
    <row r="982" spans="4:4" x14ac:dyDescent="0.2">
      <c r="D982" s="39"/>
    </row>
    <row r="983" spans="4:4" x14ac:dyDescent="0.2">
      <c r="D983" s="39"/>
    </row>
    <row r="984" spans="4:4" x14ac:dyDescent="0.2">
      <c r="D984" s="39"/>
    </row>
    <row r="985" spans="4:4" x14ac:dyDescent="0.2">
      <c r="D985" s="39"/>
    </row>
    <row r="986" spans="4:4" x14ac:dyDescent="0.2">
      <c r="D986" s="39"/>
    </row>
    <row r="987" spans="4:4" x14ac:dyDescent="0.2">
      <c r="D987" s="39"/>
    </row>
    <row r="988" spans="4:4" x14ac:dyDescent="0.2">
      <c r="D988" s="39"/>
    </row>
    <row r="989" spans="4:4" x14ac:dyDescent="0.2">
      <c r="D989" s="39"/>
    </row>
    <row r="990" spans="4:4" x14ac:dyDescent="0.2">
      <c r="D990" s="39"/>
    </row>
    <row r="991" spans="4:4" x14ac:dyDescent="0.2">
      <c r="D991" s="39"/>
    </row>
    <row r="992" spans="4:4" x14ac:dyDescent="0.2">
      <c r="D992" s="39"/>
    </row>
    <row r="993" spans="4:4" x14ac:dyDescent="0.2">
      <c r="D993" s="39"/>
    </row>
    <row r="994" spans="4:4" x14ac:dyDescent="0.2">
      <c r="D994" s="39"/>
    </row>
    <row r="995" spans="4:4" x14ac:dyDescent="0.2">
      <c r="D995" s="39"/>
    </row>
    <row r="13774" spans="1:3" x14ac:dyDescent="0.2">
      <c r="A13774" s="81"/>
      <c r="B13774" s="81"/>
      <c r="C13774" s="81"/>
    </row>
  </sheetData>
  <mergeCells count="4">
    <mergeCell ref="B483:D483"/>
    <mergeCell ref="B486:D486"/>
    <mergeCell ref="B487:D487"/>
    <mergeCell ref="B489:D489"/>
  </mergeCells>
  <conditionalFormatting sqref="F9:F10">
    <cfRule type="containsText" dxfId="125" priority="214" operator="containsText" text="Error">
      <formula>NOT(ISERROR(SEARCH("Error",F9)))</formula>
    </cfRule>
  </conditionalFormatting>
  <conditionalFormatting sqref="G9:G10">
    <cfRule type="cellIs" dxfId="124" priority="213" operator="notEqual">
      <formula>0</formula>
    </cfRule>
  </conditionalFormatting>
  <conditionalFormatting sqref="F18">
    <cfRule type="containsText" dxfId="123" priority="212" operator="containsText" text="Error">
      <formula>NOT(ISERROR(SEARCH("Error",F18)))</formula>
    </cfRule>
  </conditionalFormatting>
  <conditionalFormatting sqref="G18">
    <cfRule type="cellIs" dxfId="122" priority="211" operator="notEqual">
      <formula>0</formula>
    </cfRule>
  </conditionalFormatting>
  <conditionalFormatting sqref="F26">
    <cfRule type="containsText" dxfId="121" priority="210" operator="containsText" text="Error">
      <formula>NOT(ISERROR(SEARCH("Error",F26)))</formula>
    </cfRule>
  </conditionalFormatting>
  <conditionalFormatting sqref="G26">
    <cfRule type="cellIs" dxfId="120" priority="209" operator="notEqual">
      <formula>0</formula>
    </cfRule>
  </conditionalFormatting>
  <conditionalFormatting sqref="F116">
    <cfRule type="containsText" dxfId="119" priority="112" operator="containsText" text="Error">
      <formula>NOT(ISERROR(SEARCH("Error",F116)))</formula>
    </cfRule>
  </conditionalFormatting>
  <conditionalFormatting sqref="G116">
    <cfRule type="cellIs" dxfId="118" priority="111" operator="notEqual">
      <formula>0</formula>
    </cfRule>
  </conditionalFormatting>
  <conditionalFormatting sqref="F124">
    <cfRule type="containsText" dxfId="117" priority="110" operator="containsText" text="Error">
      <formula>NOT(ISERROR(SEARCH("Error",F124)))</formula>
    </cfRule>
  </conditionalFormatting>
  <conditionalFormatting sqref="G124">
    <cfRule type="cellIs" dxfId="116" priority="109" operator="notEqual">
      <formula>0</formula>
    </cfRule>
  </conditionalFormatting>
  <conditionalFormatting sqref="F108">
    <cfRule type="containsText" dxfId="115" priority="114" operator="containsText" text="Error">
      <formula>NOT(ISERROR(SEARCH("Error",F108)))</formula>
    </cfRule>
  </conditionalFormatting>
  <conditionalFormatting sqref="G108">
    <cfRule type="cellIs" dxfId="114" priority="113" operator="notEqual">
      <formula>0</formula>
    </cfRule>
  </conditionalFormatting>
  <conditionalFormatting sqref="G140">
    <cfRule type="cellIs" dxfId="113" priority="105" operator="notEqual">
      <formula>0</formula>
    </cfRule>
  </conditionalFormatting>
  <conditionalFormatting sqref="F140">
    <cfRule type="containsText" dxfId="112" priority="106" operator="containsText" text="Error">
      <formula>NOT(ISERROR(SEARCH("Error",F140)))</formula>
    </cfRule>
  </conditionalFormatting>
  <conditionalFormatting sqref="F366">
    <cfRule type="containsText" dxfId="111" priority="148" operator="containsText" text="Error">
      <formula>NOT(ISERROR(SEARCH("Error",F366)))</formula>
    </cfRule>
  </conditionalFormatting>
  <conditionalFormatting sqref="G366">
    <cfRule type="cellIs" dxfId="110" priority="147" operator="notEqual">
      <formula>0</formula>
    </cfRule>
  </conditionalFormatting>
  <conditionalFormatting sqref="F59:F60 F96">
    <cfRule type="containsText" dxfId="109" priority="116" operator="containsText" text="Error">
      <formula>NOT(ISERROR(SEARCH("Error",F59)))</formula>
    </cfRule>
  </conditionalFormatting>
  <conditionalFormatting sqref="G59:G60 G96">
    <cfRule type="cellIs" dxfId="108" priority="115" operator="notEqual">
      <formula>0</formula>
    </cfRule>
  </conditionalFormatting>
  <conditionalFormatting sqref="F43">
    <cfRule type="containsText" dxfId="107" priority="120" operator="containsText" text="Error">
      <formula>NOT(ISERROR(SEARCH("Error",F43)))</formula>
    </cfRule>
  </conditionalFormatting>
  <conditionalFormatting sqref="G43">
    <cfRule type="cellIs" dxfId="106" priority="119" operator="notEqual">
      <formula>0</formula>
    </cfRule>
  </conditionalFormatting>
  <conditionalFormatting sqref="F51">
    <cfRule type="containsText" dxfId="105" priority="118" operator="containsText" text="Error">
      <formula>NOT(ISERROR(SEARCH("Error",F51)))</formula>
    </cfRule>
  </conditionalFormatting>
  <conditionalFormatting sqref="G51">
    <cfRule type="cellIs" dxfId="104" priority="117" operator="notEqual">
      <formula>0</formula>
    </cfRule>
  </conditionalFormatting>
  <conditionalFormatting sqref="F34">
    <cfRule type="containsText" dxfId="103" priority="122" operator="containsText" text="Error">
      <formula>NOT(ISERROR(SEARCH("Error",F34)))</formula>
    </cfRule>
  </conditionalFormatting>
  <conditionalFormatting sqref="G34">
    <cfRule type="cellIs" dxfId="102" priority="121" operator="notEqual">
      <formula>0</formula>
    </cfRule>
  </conditionalFormatting>
  <conditionalFormatting sqref="F132">
    <cfRule type="containsText" dxfId="101" priority="108" operator="containsText" text="Error">
      <formula>NOT(ISERROR(SEARCH("Error",F132)))</formula>
    </cfRule>
  </conditionalFormatting>
  <conditionalFormatting sqref="G132">
    <cfRule type="cellIs" dxfId="100" priority="107" operator="notEqual">
      <formula>0</formula>
    </cfRule>
  </conditionalFormatting>
  <conditionalFormatting sqref="F148">
    <cfRule type="containsText" dxfId="99" priority="104" operator="containsText" text="Error">
      <formula>NOT(ISERROR(SEARCH("Error",F148)))</formula>
    </cfRule>
  </conditionalFormatting>
  <conditionalFormatting sqref="G148">
    <cfRule type="cellIs" dxfId="98" priority="103" operator="notEqual">
      <formula>0</formula>
    </cfRule>
  </conditionalFormatting>
  <conditionalFormatting sqref="F157">
    <cfRule type="containsText" dxfId="97" priority="102" operator="containsText" text="Error">
      <formula>NOT(ISERROR(SEARCH("Error",F157)))</formula>
    </cfRule>
  </conditionalFormatting>
  <conditionalFormatting sqref="G157">
    <cfRule type="cellIs" dxfId="96" priority="101" operator="notEqual">
      <formula>0</formula>
    </cfRule>
  </conditionalFormatting>
  <conditionalFormatting sqref="F165">
    <cfRule type="containsText" dxfId="95" priority="100" operator="containsText" text="Error">
      <formula>NOT(ISERROR(SEARCH("Error",F165)))</formula>
    </cfRule>
  </conditionalFormatting>
  <conditionalFormatting sqref="G165">
    <cfRule type="cellIs" dxfId="94" priority="99" operator="notEqual">
      <formula>0</formula>
    </cfRule>
  </conditionalFormatting>
  <conditionalFormatting sqref="F177">
    <cfRule type="containsText" dxfId="93" priority="98" operator="containsText" text="Error">
      <formula>NOT(ISERROR(SEARCH("Error",F177)))</formula>
    </cfRule>
  </conditionalFormatting>
  <conditionalFormatting sqref="G177">
    <cfRule type="cellIs" dxfId="92" priority="97" operator="notEqual">
      <formula>0</formula>
    </cfRule>
  </conditionalFormatting>
  <conditionalFormatting sqref="F185">
    <cfRule type="containsText" dxfId="91" priority="96" operator="containsText" text="Error">
      <formula>NOT(ISERROR(SEARCH("Error",F185)))</formula>
    </cfRule>
  </conditionalFormatting>
  <conditionalFormatting sqref="G185">
    <cfRule type="cellIs" dxfId="90" priority="95" operator="notEqual">
      <formula>0</formula>
    </cfRule>
  </conditionalFormatting>
  <conditionalFormatting sqref="F193">
    <cfRule type="containsText" dxfId="89" priority="94" operator="containsText" text="Error">
      <formula>NOT(ISERROR(SEARCH("Error",F193)))</formula>
    </cfRule>
  </conditionalFormatting>
  <conditionalFormatting sqref="G193">
    <cfRule type="cellIs" dxfId="88" priority="93" operator="notEqual">
      <formula>0</formula>
    </cfRule>
  </conditionalFormatting>
  <conditionalFormatting sqref="F202:F209">
    <cfRule type="containsText" dxfId="87" priority="92" operator="containsText" text="Error">
      <formula>NOT(ISERROR(SEARCH("Error",F202)))</formula>
    </cfRule>
  </conditionalFormatting>
  <conditionalFormatting sqref="G202:G209">
    <cfRule type="cellIs" dxfId="86" priority="91" operator="notEqual">
      <formula>0</formula>
    </cfRule>
  </conditionalFormatting>
  <conditionalFormatting sqref="F245">
    <cfRule type="containsText" dxfId="85" priority="90" operator="containsText" text="Error">
      <formula>NOT(ISERROR(SEARCH("Error",F245)))</formula>
    </cfRule>
  </conditionalFormatting>
  <conditionalFormatting sqref="G245">
    <cfRule type="cellIs" dxfId="84" priority="89" operator="notEqual">
      <formula>0</formula>
    </cfRule>
  </conditionalFormatting>
  <conditionalFormatting sqref="F253">
    <cfRule type="containsText" dxfId="83" priority="88" operator="containsText" text="Error">
      <formula>NOT(ISERROR(SEARCH("Error",F253)))</formula>
    </cfRule>
  </conditionalFormatting>
  <conditionalFormatting sqref="G253">
    <cfRule type="cellIs" dxfId="82" priority="87" operator="notEqual">
      <formula>0</formula>
    </cfRule>
  </conditionalFormatting>
  <conditionalFormatting sqref="F261">
    <cfRule type="containsText" dxfId="81" priority="86" operator="containsText" text="Error">
      <formula>NOT(ISERROR(SEARCH("Error",F261)))</formula>
    </cfRule>
  </conditionalFormatting>
  <conditionalFormatting sqref="G261">
    <cfRule type="cellIs" dxfId="80" priority="85" operator="notEqual">
      <formula>0</formula>
    </cfRule>
  </conditionalFormatting>
  <conditionalFormatting sqref="F269">
    <cfRule type="containsText" dxfId="79" priority="84" operator="containsText" text="Error">
      <formula>NOT(ISERROR(SEARCH("Error",F269)))</formula>
    </cfRule>
  </conditionalFormatting>
  <conditionalFormatting sqref="G269">
    <cfRule type="cellIs" dxfId="78" priority="83" operator="notEqual">
      <formula>0</formula>
    </cfRule>
  </conditionalFormatting>
  <conditionalFormatting sqref="F277">
    <cfRule type="containsText" dxfId="77" priority="82" operator="containsText" text="Error">
      <formula>NOT(ISERROR(SEARCH("Error",F277)))</formula>
    </cfRule>
  </conditionalFormatting>
  <conditionalFormatting sqref="G277">
    <cfRule type="cellIs" dxfId="76" priority="81" operator="notEqual">
      <formula>0</formula>
    </cfRule>
  </conditionalFormatting>
  <conditionalFormatting sqref="F285">
    <cfRule type="containsText" dxfId="75" priority="80" operator="containsText" text="Error">
      <formula>NOT(ISERROR(SEARCH("Error",F285)))</formula>
    </cfRule>
  </conditionalFormatting>
  <conditionalFormatting sqref="G285">
    <cfRule type="cellIs" dxfId="74" priority="79" operator="notEqual">
      <formula>0</formula>
    </cfRule>
  </conditionalFormatting>
  <conditionalFormatting sqref="F293">
    <cfRule type="containsText" dxfId="73" priority="78" operator="containsText" text="Error">
      <formula>NOT(ISERROR(SEARCH("Error",F293)))</formula>
    </cfRule>
  </conditionalFormatting>
  <conditionalFormatting sqref="G293">
    <cfRule type="cellIs" dxfId="72" priority="77" operator="notEqual">
      <formula>0</formula>
    </cfRule>
  </conditionalFormatting>
  <conditionalFormatting sqref="F301">
    <cfRule type="containsText" dxfId="71" priority="76" operator="containsText" text="Error">
      <formula>NOT(ISERROR(SEARCH("Error",F301)))</formula>
    </cfRule>
  </conditionalFormatting>
  <conditionalFormatting sqref="G301">
    <cfRule type="cellIs" dxfId="70" priority="75" operator="notEqual">
      <formula>0</formula>
    </cfRule>
  </conditionalFormatting>
  <conditionalFormatting sqref="F309">
    <cfRule type="containsText" dxfId="69" priority="74" operator="containsText" text="Error">
      <formula>NOT(ISERROR(SEARCH("Error",F309)))</formula>
    </cfRule>
  </conditionalFormatting>
  <conditionalFormatting sqref="G309">
    <cfRule type="cellIs" dxfId="68" priority="73" operator="notEqual">
      <formula>0</formula>
    </cfRule>
  </conditionalFormatting>
  <conditionalFormatting sqref="F317">
    <cfRule type="containsText" dxfId="67" priority="72" operator="containsText" text="Error">
      <formula>NOT(ISERROR(SEARCH("Error",F317)))</formula>
    </cfRule>
  </conditionalFormatting>
  <conditionalFormatting sqref="G317">
    <cfRule type="cellIs" dxfId="66" priority="71" operator="notEqual">
      <formula>0</formula>
    </cfRule>
  </conditionalFormatting>
  <conditionalFormatting sqref="F325">
    <cfRule type="containsText" dxfId="65" priority="70" operator="containsText" text="Error">
      <formula>NOT(ISERROR(SEARCH("Error",F325)))</formula>
    </cfRule>
  </conditionalFormatting>
  <conditionalFormatting sqref="G325">
    <cfRule type="cellIs" dxfId="64" priority="69" operator="notEqual">
      <formula>0</formula>
    </cfRule>
  </conditionalFormatting>
  <conditionalFormatting sqref="F333">
    <cfRule type="containsText" dxfId="63" priority="68" operator="containsText" text="Error">
      <formula>NOT(ISERROR(SEARCH("Error",F333)))</formula>
    </cfRule>
  </conditionalFormatting>
  <conditionalFormatting sqref="G333">
    <cfRule type="cellIs" dxfId="62" priority="67" operator="notEqual">
      <formula>0</formula>
    </cfRule>
  </conditionalFormatting>
  <conditionalFormatting sqref="F341">
    <cfRule type="containsText" dxfId="61" priority="66" operator="containsText" text="Error">
      <formula>NOT(ISERROR(SEARCH("Error",F341)))</formula>
    </cfRule>
  </conditionalFormatting>
  <conditionalFormatting sqref="G341">
    <cfRule type="cellIs" dxfId="60" priority="65" operator="notEqual">
      <formula>0</formula>
    </cfRule>
  </conditionalFormatting>
  <conditionalFormatting sqref="F349">
    <cfRule type="containsText" dxfId="59" priority="64" operator="containsText" text="Error">
      <formula>NOT(ISERROR(SEARCH("Error",F349)))</formula>
    </cfRule>
  </conditionalFormatting>
  <conditionalFormatting sqref="G349">
    <cfRule type="cellIs" dxfId="58" priority="63" operator="notEqual">
      <formula>0</formula>
    </cfRule>
  </conditionalFormatting>
  <conditionalFormatting sqref="F357">
    <cfRule type="containsText" dxfId="57" priority="62" operator="containsText" text="Error">
      <formula>NOT(ISERROR(SEARCH("Error",F357)))</formula>
    </cfRule>
  </conditionalFormatting>
  <conditionalFormatting sqref="G357">
    <cfRule type="cellIs" dxfId="56" priority="61" operator="notEqual">
      <formula>0</formula>
    </cfRule>
  </conditionalFormatting>
  <conditionalFormatting sqref="F365">
    <cfRule type="containsText" dxfId="55" priority="60" operator="containsText" text="Error">
      <formula>NOT(ISERROR(SEARCH("Error",F365)))</formula>
    </cfRule>
  </conditionalFormatting>
  <conditionalFormatting sqref="G365">
    <cfRule type="cellIs" dxfId="54" priority="59" operator="notEqual">
      <formula>0</formula>
    </cfRule>
  </conditionalFormatting>
  <conditionalFormatting sqref="F373">
    <cfRule type="containsText" dxfId="53" priority="58" operator="containsText" text="Error">
      <formula>NOT(ISERROR(SEARCH("Error",F373)))</formula>
    </cfRule>
  </conditionalFormatting>
  <conditionalFormatting sqref="G373">
    <cfRule type="cellIs" dxfId="52" priority="57" operator="notEqual">
      <formula>0</formula>
    </cfRule>
  </conditionalFormatting>
  <conditionalFormatting sqref="F402">
    <cfRule type="containsText" dxfId="51" priority="56" operator="containsText" text="Error">
      <formula>NOT(ISERROR(SEARCH("Error",F402)))</formula>
    </cfRule>
  </conditionalFormatting>
  <conditionalFormatting sqref="G402">
    <cfRule type="cellIs" dxfId="50" priority="55" operator="notEqual">
      <formula>0</formula>
    </cfRule>
  </conditionalFormatting>
  <conditionalFormatting sqref="F401">
    <cfRule type="containsText" dxfId="49" priority="54" operator="containsText" text="Error">
      <formula>NOT(ISERROR(SEARCH("Error",F401)))</formula>
    </cfRule>
  </conditionalFormatting>
  <conditionalFormatting sqref="G401">
    <cfRule type="cellIs" dxfId="48" priority="53" operator="notEqual">
      <formula>0</formula>
    </cfRule>
  </conditionalFormatting>
  <conditionalFormatting sqref="F409">
    <cfRule type="containsText" dxfId="47" priority="52" operator="containsText" text="Error">
      <formula>NOT(ISERROR(SEARCH("Error",F409)))</formula>
    </cfRule>
  </conditionalFormatting>
  <conditionalFormatting sqref="G409">
    <cfRule type="cellIs" dxfId="46" priority="51" operator="notEqual">
      <formula>0</formula>
    </cfRule>
  </conditionalFormatting>
  <conditionalFormatting sqref="F418">
    <cfRule type="containsText" dxfId="45" priority="50" operator="containsText" text="Error">
      <formula>NOT(ISERROR(SEARCH("Error",F418)))</formula>
    </cfRule>
  </conditionalFormatting>
  <conditionalFormatting sqref="G418">
    <cfRule type="cellIs" dxfId="44" priority="49" operator="notEqual">
      <formula>0</formula>
    </cfRule>
  </conditionalFormatting>
  <conditionalFormatting sqref="F417">
    <cfRule type="containsText" dxfId="43" priority="48" operator="containsText" text="Error">
      <formula>NOT(ISERROR(SEARCH("Error",F417)))</formula>
    </cfRule>
  </conditionalFormatting>
  <conditionalFormatting sqref="G417">
    <cfRule type="cellIs" dxfId="42" priority="47" operator="notEqual">
      <formula>0</formula>
    </cfRule>
  </conditionalFormatting>
  <conditionalFormatting sqref="F425">
    <cfRule type="containsText" dxfId="41" priority="46" operator="containsText" text="Error">
      <formula>NOT(ISERROR(SEARCH("Error",F425)))</formula>
    </cfRule>
  </conditionalFormatting>
  <conditionalFormatting sqref="G425">
    <cfRule type="cellIs" dxfId="40" priority="45" operator="notEqual">
      <formula>0</formula>
    </cfRule>
  </conditionalFormatting>
  <conditionalFormatting sqref="F434">
    <cfRule type="containsText" dxfId="39" priority="44" operator="containsText" text="Error">
      <formula>NOT(ISERROR(SEARCH("Error",F434)))</formula>
    </cfRule>
  </conditionalFormatting>
  <conditionalFormatting sqref="G434">
    <cfRule type="cellIs" dxfId="38" priority="43" operator="notEqual">
      <formula>0</formula>
    </cfRule>
  </conditionalFormatting>
  <conditionalFormatting sqref="F433">
    <cfRule type="containsText" dxfId="37" priority="42" operator="containsText" text="Error">
      <formula>NOT(ISERROR(SEARCH("Error",F433)))</formula>
    </cfRule>
  </conditionalFormatting>
  <conditionalFormatting sqref="G433">
    <cfRule type="cellIs" dxfId="36" priority="41" operator="notEqual">
      <formula>0</formula>
    </cfRule>
  </conditionalFormatting>
  <conditionalFormatting sqref="F441">
    <cfRule type="containsText" dxfId="35" priority="40" operator="containsText" text="Error">
      <formula>NOT(ISERROR(SEARCH("Error",F441)))</formula>
    </cfRule>
  </conditionalFormatting>
  <conditionalFormatting sqref="G441">
    <cfRule type="cellIs" dxfId="34" priority="39" operator="notEqual">
      <formula>0</formula>
    </cfRule>
  </conditionalFormatting>
  <conditionalFormatting sqref="F450">
    <cfRule type="containsText" dxfId="33" priority="38" operator="containsText" text="Error">
      <formula>NOT(ISERROR(SEARCH("Error",F450)))</formula>
    </cfRule>
  </conditionalFormatting>
  <conditionalFormatting sqref="G450">
    <cfRule type="cellIs" dxfId="32" priority="37" operator="notEqual">
      <formula>0</formula>
    </cfRule>
  </conditionalFormatting>
  <conditionalFormatting sqref="F449">
    <cfRule type="containsText" dxfId="31" priority="36" operator="containsText" text="Error">
      <formula>NOT(ISERROR(SEARCH("Error",F449)))</formula>
    </cfRule>
  </conditionalFormatting>
  <conditionalFormatting sqref="G449">
    <cfRule type="cellIs" dxfId="30" priority="35" operator="notEqual">
      <formula>0</formula>
    </cfRule>
  </conditionalFormatting>
  <conditionalFormatting sqref="F457">
    <cfRule type="containsText" dxfId="29" priority="34" operator="containsText" text="Error">
      <formula>NOT(ISERROR(SEARCH("Error",F457)))</formula>
    </cfRule>
  </conditionalFormatting>
  <conditionalFormatting sqref="G457">
    <cfRule type="cellIs" dxfId="28" priority="33" operator="notEqual">
      <formula>0</formula>
    </cfRule>
  </conditionalFormatting>
  <conditionalFormatting sqref="F466">
    <cfRule type="containsText" dxfId="27" priority="32" operator="containsText" text="Error">
      <formula>NOT(ISERROR(SEARCH("Error",F466)))</formula>
    </cfRule>
  </conditionalFormatting>
  <conditionalFormatting sqref="G466">
    <cfRule type="cellIs" dxfId="26" priority="31" operator="notEqual">
      <formula>0</formula>
    </cfRule>
  </conditionalFormatting>
  <conditionalFormatting sqref="F465">
    <cfRule type="containsText" dxfId="25" priority="30" operator="containsText" text="Error">
      <formula>NOT(ISERROR(SEARCH("Error",F465)))</formula>
    </cfRule>
  </conditionalFormatting>
  <conditionalFormatting sqref="G465">
    <cfRule type="cellIs" dxfId="24" priority="29" operator="notEqual">
      <formula>0</formula>
    </cfRule>
  </conditionalFormatting>
  <conditionalFormatting sqref="F473">
    <cfRule type="containsText" dxfId="23" priority="28" operator="containsText" text="Error">
      <formula>NOT(ISERROR(SEARCH("Error",F473)))</formula>
    </cfRule>
  </conditionalFormatting>
  <conditionalFormatting sqref="G473">
    <cfRule type="cellIs" dxfId="22" priority="27" operator="notEqual">
      <formula>0</formula>
    </cfRule>
  </conditionalFormatting>
  <conditionalFormatting sqref="G389:G390">
    <cfRule type="cellIs" dxfId="21" priority="21" operator="notEqual">
      <formula>0</formula>
    </cfRule>
  </conditionalFormatting>
  <conditionalFormatting sqref="F382">
    <cfRule type="containsText" dxfId="20" priority="26" operator="containsText" text="Error">
      <formula>NOT(ISERROR(SEARCH("Error",F382)))</formula>
    </cfRule>
  </conditionalFormatting>
  <conditionalFormatting sqref="G382">
    <cfRule type="cellIs" dxfId="19" priority="25" operator="notEqual">
      <formula>0</formula>
    </cfRule>
  </conditionalFormatting>
  <conditionalFormatting sqref="F381">
    <cfRule type="containsText" dxfId="18" priority="24" operator="containsText" text="Error">
      <formula>NOT(ISERROR(SEARCH("Error",F381)))</formula>
    </cfRule>
  </conditionalFormatting>
  <conditionalFormatting sqref="G381">
    <cfRule type="cellIs" dxfId="17" priority="23" operator="notEqual">
      <formula>0</formula>
    </cfRule>
  </conditionalFormatting>
  <conditionalFormatting sqref="F389:F390">
    <cfRule type="containsText" dxfId="16" priority="22" operator="containsText" text="Error">
      <formula>NOT(ISERROR(SEARCH("Error",F389)))</formula>
    </cfRule>
  </conditionalFormatting>
  <conditionalFormatting sqref="F210:F217">
    <cfRule type="containsText" dxfId="15" priority="18" operator="containsText" text="Error">
      <formula>NOT(ISERROR(SEARCH("Error",F210)))</formula>
    </cfRule>
  </conditionalFormatting>
  <conditionalFormatting sqref="G210:G217">
    <cfRule type="cellIs" dxfId="14" priority="17" operator="notEqual">
      <formula>0</formula>
    </cfRule>
  </conditionalFormatting>
  <conditionalFormatting sqref="F201">
    <cfRule type="containsText" dxfId="13" priority="16" operator="containsText" text="Error">
      <formula>NOT(ISERROR(SEARCH("Error",F201)))</formula>
    </cfRule>
  </conditionalFormatting>
  <conditionalFormatting sqref="G201">
    <cfRule type="cellIs" dxfId="12" priority="15" operator="notEqual">
      <formula>0</formula>
    </cfRule>
  </conditionalFormatting>
  <conditionalFormatting sqref="G226:G234">
    <cfRule type="cellIs" dxfId="11" priority="11" operator="notEqual">
      <formula>0</formula>
    </cfRule>
  </conditionalFormatting>
  <conditionalFormatting sqref="F218:F225">
    <cfRule type="containsText" dxfId="10" priority="14" operator="containsText" text="Error">
      <formula>NOT(ISERROR(SEARCH("Error",F218)))</formula>
    </cfRule>
  </conditionalFormatting>
  <conditionalFormatting sqref="G218:G225">
    <cfRule type="cellIs" dxfId="9" priority="13" operator="notEqual">
      <formula>0</formula>
    </cfRule>
  </conditionalFormatting>
  <conditionalFormatting sqref="F226:F234">
    <cfRule type="containsText" dxfId="8" priority="12" operator="containsText" text="Error">
      <formula>NOT(ISERROR(SEARCH("Error",F226)))</formula>
    </cfRule>
  </conditionalFormatting>
  <conditionalFormatting sqref="F67:F68">
    <cfRule type="containsText" dxfId="7" priority="8" operator="containsText" text="Error">
      <formula>NOT(ISERROR(SEARCH("Error",F67)))</formula>
    </cfRule>
  </conditionalFormatting>
  <conditionalFormatting sqref="G67:G68">
    <cfRule type="cellIs" dxfId="6" priority="7" operator="notEqual">
      <formula>0</formula>
    </cfRule>
  </conditionalFormatting>
  <conditionalFormatting sqref="F75:F76">
    <cfRule type="containsText" dxfId="5" priority="6" operator="containsText" text="Error">
      <formula>NOT(ISERROR(SEARCH("Error",F75)))</formula>
    </cfRule>
  </conditionalFormatting>
  <conditionalFormatting sqref="G75:G76">
    <cfRule type="cellIs" dxfId="4" priority="5" operator="notEqual">
      <formula>0</formula>
    </cfRule>
  </conditionalFormatting>
  <conditionalFormatting sqref="F83:F84 F92">
    <cfRule type="containsText" dxfId="3" priority="4" operator="containsText" text="Error">
      <formula>NOT(ISERROR(SEARCH("Error",F83)))</formula>
    </cfRule>
  </conditionalFormatting>
  <conditionalFormatting sqref="G83:G84 G92">
    <cfRule type="cellIs" dxfId="2" priority="3" operator="notEqual">
      <formula>0</formula>
    </cfRule>
  </conditionalFormatting>
  <conditionalFormatting sqref="G91">
    <cfRule type="cellIs" dxfId="1" priority="1" operator="notEqual">
      <formula>0</formula>
    </cfRule>
  </conditionalFormatting>
  <conditionalFormatting sqref="F91">
    <cfRule type="containsText" dxfId="0" priority="2" operator="containsText" text="Error">
      <formula>NOT(ISERROR(SEARCH("Error",F91)))</formula>
    </cfRule>
  </conditionalFormatting>
  <pageMargins left="0.25" right="0.25" top="0.75" bottom="0.75" header="0.3" footer="0.3"/>
  <pageSetup scale="61" fitToHeight="0" orientation="landscape" r:id="rId1"/>
  <headerFooter>
    <oddHeader xml:space="preserve">&amp;C&amp;12Agency Financial Report to Reclassified Statement of Operations and Changes in Net Position Supplemental Crosswalk 
 as of September 30, 2020     
</oddHeader>
  </headerFooter>
  <rowBreaks count="8" manualBreakCount="8">
    <brk id="52" max="7" man="1"/>
    <brk id="133" max="7" man="1"/>
    <brk id="186" max="7" man="1"/>
    <brk id="270" max="7" man="1"/>
    <brk id="318" max="7" man="1"/>
    <brk id="366" max="7" man="1"/>
    <brk id="418" max="7" man="1"/>
    <brk id="466" max="7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Balance Sheet</vt:lpstr>
      <vt:lpstr>Statement of Net Cost</vt:lpstr>
      <vt:lpstr>Stmt of Operations &amp; Chgs in NP</vt:lpstr>
      <vt:lpstr>'Balance Sheet'!Print_Area</vt:lpstr>
      <vt:lpstr>'Statement of Net Cost'!Print_Area</vt:lpstr>
      <vt:lpstr>'Stmt of Operations &amp; Chgs in NP'!Print_Area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Lee Conley</dc:creator>
  <cp:lastModifiedBy>Elizabeth W. Burke</cp:lastModifiedBy>
  <cp:lastPrinted>2020-09-30T20:41:57Z</cp:lastPrinted>
  <dcterms:created xsi:type="dcterms:W3CDTF">2016-03-11T19:22:11Z</dcterms:created>
  <dcterms:modified xsi:type="dcterms:W3CDTF">2020-10-01T12:49:55Z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