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334" authorId="0">
      <text>
        <r>
          <rPr>
            <sz val="8"/>
            <rFont val="Tahoma"/>
            <family val="0"/>
          </rPr>
          <t xml:space="preserve">4801 E-B (1,000 - 0)  1,000
4802 E-B (800 - 0)         800
4901 E-B (1,000 - 0)  1,000
4902 E                          </t>
        </r>
        <r>
          <rPr>
            <u val="single"/>
            <sz val="8"/>
            <rFont val="Tahoma"/>
            <family val="2"/>
          </rPr>
          <t xml:space="preserve"> 700</t>
        </r>
        <r>
          <rPr>
            <sz val="8"/>
            <rFont val="Tahoma"/>
            <family val="0"/>
          </rPr>
          <t xml:space="preserve">
                                   3,500
</t>
        </r>
      </text>
    </comment>
    <comment ref="F344" authorId="0">
      <text>
        <r>
          <rPr>
            <sz val="8"/>
            <rFont val="Tahoma"/>
            <family val="0"/>
          </rPr>
          <t xml:space="preserve">4802E-B (800-0)  800
4902E                 </t>
        </r>
        <r>
          <rPr>
            <u val="single"/>
            <sz val="8"/>
            <rFont val="Tahoma"/>
            <family val="2"/>
          </rPr>
          <t xml:space="preserve"> 700</t>
        </r>
        <r>
          <rPr>
            <sz val="8"/>
            <rFont val="Tahoma"/>
            <family val="0"/>
          </rPr>
          <t xml:space="preserve">
                         1,500
</t>
        </r>
      </text>
    </comment>
    <comment ref="D360" authorId="0">
      <text>
        <r>
          <rPr>
            <sz val="8"/>
            <rFont val="Tahoma"/>
            <family val="0"/>
          </rPr>
          <t>4801E   1,000
4831E</t>
        </r>
        <r>
          <rPr>
            <u val="single"/>
            <sz val="8"/>
            <rFont val="Tahoma"/>
            <family val="2"/>
          </rPr>
          <t xml:space="preserve">  (1,000)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E360" authorId="0">
      <text>
        <r>
          <rPr>
            <sz val="8"/>
            <rFont val="Tahoma"/>
            <family val="0"/>
          </rPr>
          <t xml:space="preserve">4901E    1,000
4931E  </t>
        </r>
        <r>
          <rPr>
            <u val="single"/>
            <sz val="8"/>
            <rFont val="Tahoma"/>
            <family val="2"/>
          </rPr>
          <t>(1,000)</t>
        </r>
        <r>
          <rPr>
            <sz val="8"/>
            <rFont val="Tahoma"/>
            <family val="0"/>
          </rPr>
          <t xml:space="preserve">
                     0</t>
        </r>
      </text>
    </comment>
    <comment ref="H373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91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392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394" authorId="0">
      <text>
        <r>
          <rPr>
            <sz val="8"/>
            <rFont val="Tahoma"/>
            <family val="0"/>
          </rPr>
          <t xml:space="preserve">4801E   1,000
4831E  (1,000)
4901E   1,000
4931E </t>
        </r>
        <r>
          <rPr>
            <u val="single"/>
            <sz val="8"/>
            <rFont val="Tahoma"/>
            <family val="2"/>
          </rPr>
          <t xml:space="preserve"> (1,000)</t>
        </r>
        <r>
          <rPr>
            <sz val="8"/>
            <rFont val="Tahoma"/>
            <family val="0"/>
          </rPr>
          <t xml:space="preserve">
                    0
</t>
        </r>
      </text>
    </comment>
    <comment ref="H397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480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81" authorId="0">
      <text>
        <r>
          <rPr>
            <sz val="8"/>
            <rFont val="Tahoma"/>
            <family val="0"/>
          </rPr>
          <t xml:space="preserve">Agrees with  SF 133, lines 3 and 4
</t>
        </r>
      </text>
    </comment>
    <comment ref="H489" authorId="0">
      <text>
        <r>
          <rPr>
            <sz val="8"/>
            <rFont val="Tahoma"/>
            <family val="0"/>
          </rPr>
          <t xml:space="preserve">4801E-B (1,000-0)  1,000
4802E-B (800-0)         </t>
        </r>
        <r>
          <rPr>
            <u val="single"/>
            <sz val="8"/>
            <rFont val="Tahoma"/>
            <family val="2"/>
          </rPr>
          <t>800</t>
        </r>
        <r>
          <rPr>
            <sz val="8"/>
            <rFont val="Tahoma"/>
            <family val="0"/>
          </rPr>
          <t xml:space="preserve">
                                1,800</t>
        </r>
      </text>
    </comment>
    <comment ref="H485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<sst xmlns="http://schemas.openxmlformats.org/spreadsheetml/2006/main" count="538" uniqueCount="363">
  <si>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</si>
  <si>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</si>
  <si>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</si>
  <si>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</si>
  <si>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</si>
  <si>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</si>
  <si>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</si>
  <si>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</si>
  <si>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</si>
  <si>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</si>
  <si>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</si>
  <si>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</si>
  <si>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</si>
  <si>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</si>
  <si>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</si>
  <si>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</si>
  <si>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</si>
  <si>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</si>
  <si>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</si>
  <si>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</si>
  <si>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</si>
  <si>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</si>
  <si>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</si>
  <si>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</si>
  <si>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</si>
  <si>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</si>
  <si>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</si>
  <si>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</si>
  <si>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</si>
  <si>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</si>
  <si>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</si>
  <si>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</si>
  <si>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</si>
  <si>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</si>
  <si>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</si>
  <si>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</si>
  <si>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</si>
  <si>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</si>
  <si>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</si>
  <si>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</si>
  <si>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</si>
  <si>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</si>
  <si>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</si>
  <si>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</si>
  <si>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</si>
  <si>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</si>
  <si>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</si>
  <si>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</si>
  <si>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</si>
  <si>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</si>
  <si>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</si>
  <si>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</si>
  <si>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</si>
  <si>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</si>
  <si>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</si>
  <si>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</si>
  <si>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</si>
  <si>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</si>
  <si>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</si>
  <si>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</si>
  <si>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</si>
  <si>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</si>
  <si>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</si>
  <si>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</si>
  <si>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</si>
  <si>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</si>
  <si>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</si>
  <si>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</si>
  <si>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</si>
  <si>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</si>
  <si>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</si>
  <si>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</si>
  <si>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</si>
  <si>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</si>
  <si>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</si>
  <si>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</si>
  <si>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</si>
  <si>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</si>
  <si>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</si>
  <si>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</si>
  <si>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</si>
  <si>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</si>
  <si>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</si>
  <si>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</si>
  <si>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</si>
  <si>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</si>
  <si>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</si>
  <si>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</si>
  <si>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</si>
  <si>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</si>
  <si>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</si>
  <si>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</si>
  <si>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</si>
  <si>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</si>
  <si>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</si>
  <si>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</si>
  <si>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</si>
  <si>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</si>
  <si>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</si>
  <si>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</si>
  <si>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</si>
  <si>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</si>
  <si>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</si>
  <si>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Total outlays (gross) (-) (4802E-B, 4902E)</t>
  </si>
  <si>
    <t>Change in uncollected cust pyts for Fed sources (unexp) (sum 6810 and 6910, opp sign)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</si>
  <si>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</si>
  <si>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</si>
  <si>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</si>
  <si>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</si>
  <si>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Apportionments</t>
  </si>
  <si>
    <t>Unob bal CF, end of yr (+) (4510E)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</si>
  <si>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</si>
  <si>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</si>
  <si>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</si>
  <si>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</si>
  <si>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</si>
  <si>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</si>
  <si>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</si>
  <si>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</si>
  <si>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</si>
  <si>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DR 2110</t>
  </si>
  <si>
    <t>DR 4510</t>
  </si>
  <si>
    <t>CR 4170</t>
  </si>
  <si>
    <t>Transfers - Current-Year Authority</t>
  </si>
  <si>
    <t>DR 4195</t>
  </si>
  <si>
    <t>DR 1010</t>
  </si>
  <si>
    <t>DR 4832</t>
  </si>
  <si>
    <t>DR 5730</t>
  </si>
  <si>
    <t>Financing Sources Transferred Out Without Reimbursement</t>
  </si>
  <si>
    <t>CR 1410</t>
  </si>
  <si>
    <t>Advances to Others</t>
  </si>
  <si>
    <t>Closing Entries</t>
  </si>
  <si>
    <t>DR 3310</t>
  </si>
  <si>
    <t>Cumulative Results of Operations</t>
  </si>
  <si>
    <t>CR 5730</t>
  </si>
  <si>
    <t>CR 6100</t>
  </si>
  <si>
    <t>Operating Expenses/Program Costs</t>
  </si>
  <si>
    <t>DR 4170</t>
  </si>
  <si>
    <t>DR 4201</t>
  </si>
  <si>
    <t>Total Actual Resources - Collected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</si>
  <si>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</si>
  <si>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</si>
  <si>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</si>
  <si>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</si>
  <si>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</si>
  <si>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</si>
  <si>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Undelivered Orders - Obligations, Unpaid</t>
  </si>
  <si>
    <t>Undelivered Orders - Obligations, Prepaid/Advanced</t>
  </si>
  <si>
    <t>C2.  To record the consolidation of actual net-funded resources (TC F204).</t>
  </si>
  <si>
    <t>C3.  To record the closing of Expended Authority - Paid (TC F 214).</t>
  </si>
  <si>
    <t>DR 4801</t>
  </si>
  <si>
    <t>CR 4831</t>
  </si>
  <si>
    <t>DR 4802</t>
  </si>
  <si>
    <t>CR 4832</t>
  </si>
  <si>
    <t>CR 4450</t>
  </si>
  <si>
    <t>Unapportioned Authority</t>
  </si>
  <si>
    <t>DR 4450</t>
  </si>
  <si>
    <t>CR 4610</t>
  </si>
  <si>
    <t>Allotments - Realized Resources</t>
  </si>
  <si>
    <t>DR 4610</t>
  </si>
  <si>
    <t>CR 4801</t>
  </si>
  <si>
    <t>CR 4802</t>
  </si>
  <si>
    <t>DR 1410</t>
  </si>
  <si>
    <t>CR 4901</t>
  </si>
  <si>
    <t>DR 6100</t>
  </si>
  <si>
    <t>CR 2110</t>
  </si>
  <si>
    <t>CR 4902</t>
  </si>
  <si>
    <t>TAFS - appropriation transfer</t>
  </si>
  <si>
    <t>TAFS - balance transfer</t>
  </si>
  <si>
    <t>DR 4119</t>
  </si>
  <si>
    <t>Other Appropriations Realized</t>
  </si>
  <si>
    <t>Fund Balance with Treasury</t>
  </si>
  <si>
    <t>CR 3101</t>
  </si>
  <si>
    <t>Unexpended Appropriations - Appropriations Received</t>
  </si>
  <si>
    <t>CR 4510</t>
  </si>
  <si>
    <t>3.  To record the allotment authority. (TC A120)</t>
  </si>
  <si>
    <t>2.  To record budgetary authority apportioned by OMB and available for allotment. (TC A116)</t>
  </si>
  <si>
    <t>1.  To record the enactment of appropriations for other than special and trust funds. (TC A104)</t>
  </si>
  <si>
    <t>5.  To record current-year undelivered orders with advance (TC B206).</t>
  </si>
  <si>
    <t>4.  To record current-year undelivered orders without an advance (TC B204).</t>
  </si>
  <si>
    <t>DR 1750</t>
  </si>
  <si>
    <t>Equipment</t>
  </si>
  <si>
    <t>DR 3107</t>
  </si>
  <si>
    <t>Unexpended Appropriations - Used</t>
  </si>
  <si>
    <t>CR 5700</t>
  </si>
  <si>
    <t>Expended Appropriations</t>
  </si>
  <si>
    <t>6b.  To record appropriations used this fiscal year (TC B134).</t>
  </si>
  <si>
    <t>7a.  To record payment and disbursement of funds (TC B107).</t>
  </si>
  <si>
    <t>7b.  To record appropriations used this fiscal year (TC B134).</t>
  </si>
  <si>
    <t>DR 3103</t>
  </si>
  <si>
    <t>Unexpended Appropriations - Transfers-Out</t>
  </si>
  <si>
    <t>CR 1750</t>
  </si>
  <si>
    <t/>
  </si>
  <si>
    <t>4170 = 1,500</t>
  </si>
  <si>
    <t>4831 = 1,000</t>
  </si>
  <si>
    <t>4931 = 1,000</t>
  </si>
  <si>
    <t>DR 5700</t>
  </si>
  <si>
    <t>Expended Appropriation</t>
  </si>
  <si>
    <t>CR 4119</t>
  </si>
  <si>
    <t>Other Appropriation Realized</t>
  </si>
  <si>
    <t>C7.  To record the closing of fiscal year activity to unexpended appropriations (TC F233).</t>
  </si>
  <si>
    <t>DR  3101</t>
  </si>
  <si>
    <t>CR 3103</t>
  </si>
  <si>
    <t>CR 3107</t>
  </si>
  <si>
    <r>
      <t xml:space="preserve">Unob bal CF, SOY (+) (4201B, </t>
    </r>
    <r>
      <rPr>
        <sz val="10"/>
        <rFont val="Arial"/>
        <family val="2"/>
      </rPr>
      <t>4801B, 4802B, 4901B)</t>
    </r>
  </si>
  <si>
    <t>Appropriation (+) (4119E)</t>
  </si>
  <si>
    <t>Transferred to other accounts (-) (4170E)</t>
  </si>
  <si>
    <t>Appropriation (total discretionary) (+) (sum 4000..4200)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</si>
  <si>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</si>
  <si>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r>
      <t>Obligated bal transferred to other accounts (-) (4831E, 4931E</t>
    </r>
    <r>
      <rPr>
        <sz val="10"/>
        <rFont val="Arial"/>
        <family val="2"/>
      </rPr>
      <t>)</t>
    </r>
  </si>
  <si>
    <t>Obligated bal, end of year (+) (4801E, 4831E, 4901E, 4931E)</t>
  </si>
  <si>
    <t>Transfer Out Entity</t>
  </si>
  <si>
    <t>This scenario illustrates a Transfer Out Entity with current year authority.</t>
  </si>
  <si>
    <t>Beginning Trial Balance</t>
  </si>
  <si>
    <t>Debit</t>
  </si>
  <si>
    <t>Credit</t>
  </si>
  <si>
    <t>Budgetary</t>
  </si>
  <si>
    <t>Proprietary</t>
  </si>
  <si>
    <t>Total</t>
  </si>
  <si>
    <t>Received</t>
  </si>
  <si>
    <t xml:space="preserve">Unexpended Appropriations - Appropriations </t>
  </si>
  <si>
    <t>Prepaid/Advanced</t>
  </si>
  <si>
    <t xml:space="preserve">Undelivered Orders - Obligations, </t>
  </si>
  <si>
    <t>Budgetary Entry</t>
  </si>
  <si>
    <t>Proprietary Entry</t>
  </si>
  <si>
    <t>None</t>
  </si>
  <si>
    <t>Trial Balance Before Transfer</t>
  </si>
  <si>
    <t>Transfer Transactions</t>
  </si>
  <si>
    <t>Undelivered Orders - Obligations Transferred,</t>
  </si>
  <si>
    <t xml:space="preserve">Pre-Closing Trial Balance 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</si>
  <si>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</si>
  <si>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</si>
  <si>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</si>
  <si>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>C4.  To record the closing of Delivered Orders - Obligations Transferred - Unpaid to Expended Authority -</t>
  </si>
  <si>
    <t xml:space="preserve">       unexpended obligations (TC F226).</t>
  </si>
  <si>
    <t xml:space="preserve">C5.  To record the closing of Undelivered Orders - Obligations Transferred - Unpaid to unpaid </t>
  </si>
  <si>
    <t xml:space="preserve">       unexpended obligations (TC F224).</t>
  </si>
  <si>
    <t xml:space="preserve">C6.  To record the closing of Undel Orders - Oblig Transferred - Prepaid/Advanced to prepaid/advanced </t>
  </si>
  <si>
    <t>Reimbursement</t>
  </si>
  <si>
    <t xml:space="preserve">Financing Sources Transferred Out Without 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</si>
  <si>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</si>
  <si>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</si>
  <si>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</si>
  <si>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</si>
  <si>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a. Appropriations 4119E</t>
  </si>
  <si>
    <t>1. Category A 4801E-B, 4802E-B, 4901E-B, 4902E</t>
  </si>
  <si>
    <t>13. Obligated balance, transferred, net (+ or -) 4831E, 4931E</t>
  </si>
  <si>
    <t>Program and Financing (P&amp;F)</t>
  </si>
  <si>
    <t>T2.  To record the transfer of Delivered Orders - Obligations, Unpaid. (TC A255)  (Accomplished via SF 1151)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</si>
  <si>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</si>
  <si>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 xml:space="preserve">       NOTE:  For transfers of this nature, record this entry prior to the transfer entries.</t>
  </si>
  <si>
    <t>Abbreviated Account Titles</t>
  </si>
  <si>
    <t>Enactment of Appropriations to allotment authority</t>
  </si>
  <si>
    <t>UDO without an advance</t>
  </si>
  <si>
    <t>UDO with advance</t>
  </si>
  <si>
    <t>Delivery of goods and services</t>
  </si>
  <si>
    <t>Payment and Disbursement</t>
  </si>
  <si>
    <t>Back to Unapportionment Level</t>
  </si>
  <si>
    <t>ATB</t>
  </si>
  <si>
    <t>UDO without Advances</t>
  </si>
  <si>
    <t>Delivered Orders Unpaid</t>
  </si>
  <si>
    <t>Unobligated Balances</t>
  </si>
  <si>
    <t>Subtotal From 1151</t>
  </si>
  <si>
    <t>Undelivered Orders Paid</t>
  </si>
  <si>
    <t>Subtotal before 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</si>
  <si>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</si>
  <si>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</si>
  <si>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</si>
  <si>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</si>
  <si>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</si>
  <si>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</si>
  <si>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</si>
  <si>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</si>
  <si>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</si>
  <si>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</si>
  <si>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Revenue from Services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</si>
  <si>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</si>
  <si>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</si>
  <si>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</si>
  <si>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</si>
  <si>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</si>
  <si>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</si>
  <si>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</si>
  <si>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</si>
  <si>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</si>
  <si>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</si>
  <si>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Allotments Realized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</si>
  <si>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</si>
  <si>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</si>
  <si>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</si>
  <si>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</si>
  <si>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</si>
  <si>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</si>
  <si>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</si>
  <si>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</si>
  <si>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Budgetary authority apportioned</t>
  </si>
  <si>
    <t>Allotment authority</t>
  </si>
  <si>
    <t>6a &amp; 6b</t>
  </si>
  <si>
    <t>7a &amp; 7b</t>
  </si>
  <si>
    <t>T1</t>
  </si>
  <si>
    <t>T2</t>
  </si>
  <si>
    <t>T3</t>
  </si>
  <si>
    <t>T5</t>
  </si>
  <si>
    <t>T4</t>
  </si>
  <si>
    <t>C1</t>
  </si>
  <si>
    <t>C2</t>
  </si>
  <si>
    <t>C3</t>
  </si>
  <si>
    <t>C4</t>
  </si>
  <si>
    <t>C5</t>
  </si>
  <si>
    <t>C6</t>
  </si>
  <si>
    <t>C7</t>
  </si>
  <si>
    <t>Closing Entries Budgetary 3</t>
  </si>
  <si>
    <t>Closing Entries Budgetary 4</t>
  </si>
  <si>
    <t>Closing Entries Budgetary 5</t>
  </si>
  <si>
    <t>Closing Entries Proprietary 1</t>
  </si>
  <si>
    <t>Closing Entries Proprietary 2</t>
  </si>
  <si>
    <t xml:space="preserve">       (-1,000 + -1,000)</t>
  </si>
  <si>
    <t>14. Obligated balance, net, end of period:</t>
  </si>
  <si>
    <t>c. Undelivered orders(+) 4801E, 4831E (1,000 + -1,000)</t>
  </si>
  <si>
    <t>d. Accounts Payable(+) 4901E, 4931E (1,000 + -1,000)</t>
  </si>
  <si>
    <t>4831 E</t>
  </si>
  <si>
    <t>4801 E</t>
  </si>
  <si>
    <t>4901 E</t>
  </si>
  <si>
    <t>4931 E</t>
  </si>
  <si>
    <t>Cost of Transferred Operations 6100 E</t>
  </si>
  <si>
    <t>4. Appropriations received 3101 E</t>
  </si>
  <si>
    <t>5. Appropriations transferred in/out(+ or -) 3013 E</t>
  </si>
  <si>
    <t>7. Appropriations used 5700E/3107E</t>
  </si>
  <si>
    <t>13. Transfers in/out without reimbursements(+ or -) 5730E</t>
  </si>
  <si>
    <t>Resources that finance the acquisition of assets 1750 Purchases</t>
  </si>
  <si>
    <t>Other Resources or adjustments to net obligated  5730</t>
  </si>
  <si>
    <t>d. Net transfers (+ or -) 4170E</t>
  </si>
  <si>
    <t>4450 E</t>
  </si>
  <si>
    <t>Resources Used to Finance Activities</t>
  </si>
  <si>
    <t>Outlays from discretionary/mandatory authority/balances (+) (4802E-B, 4902E)</t>
  </si>
  <si>
    <t>6a.  To record the delivery of goods or services and accrue a liability. (B302)</t>
  </si>
  <si>
    <t>8.  To record the closing of unobligated balances to unapportioned authority (TC F210).  (No SF 1151)</t>
  </si>
  <si>
    <t>Total Liabilities</t>
  </si>
  <si>
    <t>Total Net Position and Liabilities</t>
  </si>
  <si>
    <t>Resources Used to Financing Activities not a Part of Net Cost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</si>
  <si>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</si>
  <si>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</si>
  <si>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</si>
  <si>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</si>
  <si>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</si>
  <si>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A254)</t>
  </si>
  <si>
    <t xml:space="preserve">T3.  To record the transfer of unobligated balances.  (Accomplished via SF 1151). (TC A251)  For USSGL Account 4170 in this scenario the authority type attribute is 'P'  Appropriation.  </t>
  </si>
  <si>
    <t>T4.  To record the transfer of Undelivered Orders - Obligations, Paid. (TC A256)  (No SF 1151)</t>
  </si>
  <si>
    <t>T5.  To record the transfer of assets and liabilities. (TC D809) (No SF 1151)</t>
  </si>
  <si>
    <t xml:space="preserve">a. Disbursements(+) 4802E-B, 4902E </t>
  </si>
  <si>
    <t xml:space="preserve">   </t>
  </si>
  <si>
    <t>Obligations Incurred line 4801E-B, 4802E-B, 4901E-B, 4902E-B</t>
  </si>
  <si>
    <t xml:space="preserve">Less: Spending Authority from offsetting collections and recoveries </t>
  </si>
  <si>
    <t>3. Spending authority from offsetting collections (gross):</t>
  </si>
  <si>
    <t>a. Earned:</t>
  </si>
  <si>
    <t>15A + 15B = Lines 8 - (3A+3B+3D+4A) + 12 +/- 13 - (-14A-14B+14C+14D)</t>
  </si>
  <si>
    <t>1,500 + 0 = 3,500 - 0 + 0 - 2,000 - 0</t>
  </si>
  <si>
    <t>1,500 = 1,500</t>
  </si>
  <si>
    <t>Transfers in/out without reimbursement (+/-)  CNP 5730</t>
  </si>
  <si>
    <t>Calc:  5 + 6 + 7 + 8 - 9 -10 = 11</t>
  </si>
  <si>
    <t>Treasury Approp. Fund Symbol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</si>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</sst>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43" fontId="7" fillId="0" borderId="20" xfId="42" applyFont="1" applyBorder="1" applyAlignment="1" applyProtection="1">
      <alignment/>
      <protection/>
    </xf>
    <xf numFmtId="43" fontId="7" fillId="0" borderId="21" xfId="42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0" fontId="1" fillId="34" borderId="25" xfId="0" applyFont="1" applyFill="1" applyBorder="1" applyAlignment="1">
      <alignment/>
    </xf>
    <xf numFmtId="0" fontId="0" fillId="0" borderId="0" xfId="52" applyFont="1" applyAlignment="1" applyProtection="1">
      <alignment/>
      <protection/>
    </xf>
    <xf numFmtId="0" fontId="0" fillId="0" borderId="26" xfId="0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42" applyFont="1" applyFill="1" applyBorder="1" applyAlignment="1">
      <alignment/>
    </xf>
    <xf numFmtId="0" fontId="1" fillId="34" borderId="10" xfId="0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1" fillId="0" borderId="28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6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33" xfId="42" applyNumberFormat="1" applyFont="1" applyBorder="1" applyAlignment="1">
      <alignment/>
    </xf>
    <xf numFmtId="0" fontId="0" fillId="34" borderId="12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 indent="1"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left" indent="2"/>
    </xf>
    <xf numFmtId="0" fontId="3" fillId="0" borderId="32" xfId="0" applyFont="1" applyBorder="1" applyAlignment="1">
      <alignment horizontal="left" indent="1"/>
    </xf>
    <xf numFmtId="43" fontId="3" fillId="0" borderId="25" xfId="42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43" fontId="3" fillId="0" borderId="26" xfId="42" applyFont="1" applyBorder="1" applyAlignment="1">
      <alignment/>
    </xf>
    <xf numFmtId="43" fontId="3" fillId="0" borderId="33" xfId="42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left"/>
    </xf>
    <xf numFmtId="43" fontId="3" fillId="0" borderId="30" xfId="42" applyFont="1" applyBorder="1" applyAlignment="1">
      <alignment/>
    </xf>
    <xf numFmtId="43" fontId="2" fillId="0" borderId="34" xfId="42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31" xfId="0" applyFont="1" applyFill="1" applyBorder="1" applyAlignment="1">
      <alignment/>
    </xf>
    <xf numFmtId="4" fontId="3" fillId="0" borderId="10" xfId="42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4" borderId="27" xfId="42" applyFont="1" applyFill="1" applyBorder="1" applyAlignment="1">
      <alignment/>
    </xf>
    <xf numFmtId="43" fontId="0" fillId="0" borderId="0" xfId="0" applyNumberFormat="1" applyAlignment="1">
      <alignment/>
    </xf>
    <xf numFmtId="165" fontId="1" fillId="0" borderId="0" xfId="42" applyNumberFormat="1" applyFont="1" applyAlignment="1">
      <alignment/>
    </xf>
    <xf numFmtId="165" fontId="1" fillId="34" borderId="27" xfId="42" applyNumberFormat="1" applyFont="1" applyFill="1" applyBorder="1" applyAlignment="1">
      <alignment/>
    </xf>
    <xf numFmtId="43" fontId="0" fillId="34" borderId="35" xfId="42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27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31" xfId="0" applyFont="1" applyBorder="1" applyAlignment="1" quotePrefix="1">
      <alignment horizontal="left" indent="1"/>
    </xf>
    <xf numFmtId="165" fontId="3" fillId="0" borderId="26" xfId="42" applyNumberFormat="1" applyFont="1" applyBorder="1" applyAlignment="1">
      <alignment/>
    </xf>
    <xf numFmtId="165" fontId="3" fillId="0" borderId="33" xfId="42" applyNumberFormat="1" applyFont="1" applyBorder="1" applyAlignment="1">
      <alignment/>
    </xf>
    <xf numFmtId="165" fontId="2" fillId="0" borderId="33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26" xfId="42" applyNumberFormat="1" applyFont="1" applyFill="1" applyBorder="1" applyAlignment="1">
      <alignment/>
    </xf>
    <xf numFmtId="165" fontId="3" fillId="0" borderId="29" xfId="42" applyNumberFormat="1" applyFont="1" applyBorder="1" applyAlignment="1">
      <alignment/>
    </xf>
    <xf numFmtId="165" fontId="3" fillId="0" borderId="30" xfId="42" applyNumberFormat="1" applyFont="1" applyBorder="1" applyAlignment="1">
      <alignment/>
    </xf>
    <xf numFmtId="165" fontId="2" fillId="0" borderId="36" xfId="42" applyNumberFormat="1" applyFont="1" applyBorder="1" applyAlignment="1">
      <alignment/>
    </xf>
    <xf numFmtId="165" fontId="2" fillId="0" borderId="34" xfId="42" applyNumberFormat="1" applyFont="1" applyBorder="1" applyAlignment="1">
      <alignment/>
    </xf>
    <xf numFmtId="165" fontId="3" fillId="0" borderId="37" xfId="42" applyNumberFormat="1" applyFont="1" applyBorder="1" applyAlignment="1">
      <alignment/>
    </xf>
    <xf numFmtId="165" fontId="2" fillId="0" borderId="34" xfId="42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 horizontal="left" inden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1" ySplit="2" topLeftCell="R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31" sqref="Z31"/>
    </sheetView>
  </sheetViews>
  <sheetFormatPr defaultColWidth="9.140625" defaultRowHeight="12.75"/>
  <cols>
    <col min="1" max="1" width="6.28125" style="0" customWidth="1"/>
    <col min="2" max="2" width="24.57421875" style="0" bestFit="1" customWidth="1"/>
    <col min="3" max="5" width="14.140625" style="0" customWidth="1"/>
    <col min="6" max="6" width="13.57421875" style="0" customWidth="1"/>
    <col min="7" max="7" width="12.7109375" style="0" customWidth="1"/>
    <col min="8" max="8" width="14.140625" style="0" customWidth="1"/>
    <col min="9" max="9" width="12.421875" style="0" customWidth="1"/>
    <col min="10" max="10" width="15.7109375" style="0" customWidth="1"/>
    <col min="11" max="15" width="10.8515625" style="0" bestFit="1" customWidth="1"/>
    <col min="16" max="16" width="11.28125" style="0" customWidth="1"/>
    <col min="17" max="18" width="10.8515625" style="0" bestFit="1" customWidth="1"/>
    <col min="19" max="19" width="11.8515625" style="0" customWidth="1"/>
    <col min="20" max="23" width="10.8515625" style="0" customWidth="1"/>
    <col min="24" max="24" width="10.8515625" style="0" bestFit="1" customWidth="1"/>
    <col min="25" max="25" width="11.28125" style="0" customWidth="1"/>
    <col min="26" max="26" width="10.8515625" style="0" bestFit="1" customWidth="1"/>
  </cols>
  <sheetData>
    <row r="1" spans="1:26" ht="12.75">
      <c r="A1" s="120"/>
      <c r="B1" s="120"/>
      <c r="C1" s="120">
        <v>1</v>
      </c>
      <c r="D1" s="120">
        <v>2</v>
      </c>
      <c r="E1" s="120">
        <v>3</v>
      </c>
      <c r="F1" s="120">
        <v>4</v>
      </c>
      <c r="G1" s="120">
        <v>5</v>
      </c>
      <c r="H1" s="120" t="s">
        <v>297</v>
      </c>
      <c r="I1" s="120" t="s">
        <v>298</v>
      </c>
      <c r="J1" s="120">
        <v>8</v>
      </c>
      <c r="K1" s="120"/>
      <c r="L1" s="120" t="s">
        <v>299</v>
      </c>
      <c r="M1" s="120" t="s">
        <v>300</v>
      </c>
      <c r="N1" s="120" t="s">
        <v>301</v>
      </c>
      <c r="O1" s="120"/>
      <c r="P1" s="120" t="s">
        <v>303</v>
      </c>
      <c r="Q1" s="120" t="s">
        <v>302</v>
      </c>
      <c r="R1" s="120"/>
      <c r="S1" s="120" t="s">
        <v>304</v>
      </c>
      <c r="T1" s="120" t="s">
        <v>305</v>
      </c>
      <c r="U1" s="120" t="s">
        <v>306</v>
      </c>
      <c r="V1" s="120" t="s">
        <v>307</v>
      </c>
      <c r="W1" s="120" t="s">
        <v>308</v>
      </c>
      <c r="X1" s="120" t="s">
        <v>309</v>
      </c>
      <c r="Y1" s="120" t="s">
        <v>310</v>
      </c>
      <c r="Z1" s="120"/>
    </row>
    <row r="2" spans="2:26" ht="51">
      <c r="B2" s="121" t="s">
        <v>251</v>
      </c>
      <c r="C2" s="121" t="s">
        <v>252</v>
      </c>
      <c r="D2" s="121" t="s">
        <v>295</v>
      </c>
      <c r="E2" s="121" t="s">
        <v>296</v>
      </c>
      <c r="F2" s="121" t="s">
        <v>253</v>
      </c>
      <c r="G2" s="121" t="s">
        <v>254</v>
      </c>
      <c r="H2" s="121" t="s">
        <v>255</v>
      </c>
      <c r="I2" s="121" t="s">
        <v>256</v>
      </c>
      <c r="J2" s="121" t="s">
        <v>257</v>
      </c>
      <c r="K2" s="3" t="s">
        <v>258</v>
      </c>
      <c r="L2" s="121" t="s">
        <v>259</v>
      </c>
      <c r="M2" s="121" t="s">
        <v>260</v>
      </c>
      <c r="N2" s="121" t="s">
        <v>261</v>
      </c>
      <c r="O2" s="121" t="s">
        <v>262</v>
      </c>
      <c r="P2" s="121" t="s">
        <v>263</v>
      </c>
      <c r="Q2" s="121" t="s">
        <v>15</v>
      </c>
      <c r="R2" s="121" t="s">
        <v>264</v>
      </c>
      <c r="S2" s="121" t="s">
        <v>314</v>
      </c>
      <c r="T2" s="121" t="s">
        <v>265</v>
      </c>
      <c r="U2" s="121" t="s">
        <v>266</v>
      </c>
      <c r="V2" s="121" t="s">
        <v>311</v>
      </c>
      <c r="W2" s="121" t="s">
        <v>312</v>
      </c>
      <c r="X2" s="121" t="s">
        <v>313</v>
      </c>
      <c r="Y2" s="121" t="s">
        <v>315</v>
      </c>
      <c r="Z2" s="121" t="s">
        <v>267</v>
      </c>
    </row>
    <row r="3" spans="1:26" ht="12.75">
      <c r="A3">
        <v>1010</v>
      </c>
      <c r="B3" t="s">
        <v>268</v>
      </c>
      <c r="C3" s="56">
        <v>5000</v>
      </c>
      <c r="D3" s="56"/>
      <c r="E3" s="56"/>
      <c r="F3" s="56"/>
      <c r="G3" s="56">
        <v>-800</v>
      </c>
      <c r="H3" s="56"/>
      <c r="I3" s="56">
        <v>-700</v>
      </c>
      <c r="J3" s="56"/>
      <c r="K3" s="122">
        <f aca="true" t="shared" si="0" ref="K3:K24">SUM(C3:J3)</f>
        <v>3500</v>
      </c>
      <c r="L3" s="122">
        <v>-1000</v>
      </c>
      <c r="M3" s="122">
        <v>-1000</v>
      </c>
      <c r="N3" s="122">
        <v>-1500</v>
      </c>
      <c r="O3" s="122">
        <f>SUM(K3:N3)</f>
        <v>0</v>
      </c>
      <c r="Q3" s="1"/>
      <c r="R3" s="123">
        <f>SUM(O3:Q3)</f>
        <v>0</v>
      </c>
      <c r="S3" s="1"/>
      <c r="T3" s="1"/>
      <c r="U3" s="1"/>
      <c r="V3" s="1"/>
      <c r="W3" s="1"/>
      <c r="X3" s="1"/>
      <c r="Y3" s="1"/>
      <c r="Z3" s="1">
        <f aca="true" t="shared" si="1" ref="Z3:Z16">SUM(R3:Y3)</f>
        <v>0</v>
      </c>
    </row>
    <row r="4" spans="1:26" ht="12.75">
      <c r="A4">
        <v>1410</v>
      </c>
      <c r="B4" t="s">
        <v>269</v>
      </c>
      <c r="C4" s="56"/>
      <c r="D4" s="56"/>
      <c r="E4" s="56"/>
      <c r="F4" s="56"/>
      <c r="G4" s="56">
        <v>800</v>
      </c>
      <c r="H4" s="56"/>
      <c r="I4" s="56"/>
      <c r="J4" s="56"/>
      <c r="K4" s="122">
        <f t="shared" si="0"/>
        <v>800</v>
      </c>
      <c r="L4" s="122"/>
      <c r="M4" s="122"/>
      <c r="N4" s="122"/>
      <c r="O4" s="122">
        <f>SUM(K4:N4)</f>
        <v>800</v>
      </c>
      <c r="P4" s="123">
        <v>-800</v>
      </c>
      <c r="Q4" s="1"/>
      <c r="R4" s="123">
        <f>SUM(O4:Q4)</f>
        <v>0</v>
      </c>
      <c r="S4" s="1"/>
      <c r="T4" s="1"/>
      <c r="U4" s="1"/>
      <c r="V4" s="1"/>
      <c r="W4" s="1"/>
      <c r="X4" s="1"/>
      <c r="Y4" s="1"/>
      <c r="Z4" s="1">
        <f t="shared" si="1"/>
        <v>0</v>
      </c>
    </row>
    <row r="5" spans="1:26" ht="12.75">
      <c r="A5">
        <v>1750</v>
      </c>
      <c r="B5" t="s">
        <v>181</v>
      </c>
      <c r="C5" s="56"/>
      <c r="D5" s="56"/>
      <c r="E5" s="56"/>
      <c r="F5" s="56"/>
      <c r="G5" s="56"/>
      <c r="H5" s="56">
        <v>1000</v>
      </c>
      <c r="I5" s="56"/>
      <c r="J5" s="56"/>
      <c r="K5" s="122">
        <f t="shared" si="0"/>
        <v>1000</v>
      </c>
      <c r="L5" s="122"/>
      <c r="M5" s="122"/>
      <c r="N5" s="122" t="s">
        <v>0</v>
      </c>
      <c r="O5" s="122">
        <f>SUM(K5:N5)</f>
        <v>1000</v>
      </c>
      <c r="P5" s="123"/>
      <c r="Q5" s="1">
        <v>-1000</v>
      </c>
      <c r="R5" s="123">
        <f>SUM(O5:Q5)</f>
        <v>0</v>
      </c>
      <c r="S5" s="1"/>
      <c r="T5" s="1"/>
      <c r="U5" s="1"/>
      <c r="V5" s="1"/>
      <c r="W5" s="1"/>
      <c r="X5" s="1"/>
      <c r="Y5" s="1"/>
      <c r="Z5" s="1">
        <f t="shared" si="1"/>
        <v>0</v>
      </c>
    </row>
    <row r="6" spans="1:26" ht="12.75">
      <c r="A6">
        <v>2110</v>
      </c>
      <c r="B6" t="s">
        <v>21</v>
      </c>
      <c r="C6" s="56"/>
      <c r="D6" s="56"/>
      <c r="E6" s="56"/>
      <c r="F6" s="56"/>
      <c r="G6" s="56"/>
      <c r="H6" s="56">
        <v>-1000</v>
      </c>
      <c r="I6" s="56"/>
      <c r="J6" s="56"/>
      <c r="K6" s="122">
        <f t="shared" si="0"/>
        <v>-1000</v>
      </c>
      <c r="L6" s="122"/>
      <c r="M6" s="122">
        <v>1000</v>
      </c>
      <c r="N6" s="122"/>
      <c r="O6" s="122">
        <f>SUM(K6:N6)</f>
        <v>0</v>
      </c>
      <c r="Q6" s="1"/>
      <c r="R6" s="123">
        <f>SUM(O6:Q6)</f>
        <v>0</v>
      </c>
      <c r="S6" s="1"/>
      <c r="T6" s="1"/>
      <c r="U6" s="1"/>
      <c r="V6" s="1"/>
      <c r="W6" s="1"/>
      <c r="X6" s="1"/>
      <c r="Y6" s="1"/>
      <c r="Z6" s="1">
        <f t="shared" si="1"/>
        <v>0</v>
      </c>
    </row>
    <row r="7" spans="1:26" ht="12.75">
      <c r="A7">
        <v>3100</v>
      </c>
      <c r="B7" t="s">
        <v>270</v>
      </c>
      <c r="C7" s="56"/>
      <c r="D7" s="56"/>
      <c r="E7" s="56"/>
      <c r="F7" s="56"/>
      <c r="G7" s="56"/>
      <c r="H7" s="56"/>
      <c r="I7" s="56"/>
      <c r="J7" s="56"/>
      <c r="K7" s="122"/>
      <c r="L7" s="122"/>
      <c r="M7" s="122"/>
      <c r="N7" s="122"/>
      <c r="O7" s="122"/>
      <c r="Q7" s="1"/>
      <c r="R7" s="123"/>
      <c r="S7" s="1" t="s">
        <v>0</v>
      </c>
      <c r="T7" s="1"/>
      <c r="U7" s="1"/>
      <c r="V7" s="1"/>
      <c r="W7" s="1"/>
      <c r="X7" s="1"/>
      <c r="Y7" s="1"/>
      <c r="Z7" s="1">
        <f t="shared" si="1"/>
        <v>0</v>
      </c>
    </row>
    <row r="8" spans="1:26" ht="12.75">
      <c r="A8">
        <v>3101</v>
      </c>
      <c r="B8" t="s">
        <v>271</v>
      </c>
      <c r="C8" s="56">
        <v>-5000</v>
      </c>
      <c r="D8" s="56"/>
      <c r="E8" s="56"/>
      <c r="F8" s="56"/>
      <c r="G8" s="56"/>
      <c r="H8" s="56"/>
      <c r="I8" s="56"/>
      <c r="J8" s="56"/>
      <c r="K8" s="122">
        <f t="shared" si="0"/>
        <v>-5000</v>
      </c>
      <c r="L8" s="122"/>
      <c r="M8" s="122"/>
      <c r="N8" s="122"/>
      <c r="O8" s="122">
        <f aca="true" t="shared" si="2" ref="O8:O16">SUM(K8:N8)</f>
        <v>-5000</v>
      </c>
      <c r="Q8" s="1"/>
      <c r="R8" s="123">
        <f aca="true" t="shared" si="3" ref="R8:R16">SUM(O8:Q8)</f>
        <v>-5000</v>
      </c>
      <c r="S8" s="1" t="s">
        <v>0</v>
      </c>
      <c r="T8" s="1"/>
      <c r="U8" s="1"/>
      <c r="V8" s="1"/>
      <c r="W8" s="1"/>
      <c r="X8" s="1"/>
      <c r="Y8" s="1">
        <v>5000</v>
      </c>
      <c r="Z8" s="1">
        <f t="shared" si="1"/>
        <v>0</v>
      </c>
    </row>
    <row r="9" spans="1:26" ht="12.75">
      <c r="A9">
        <v>3103</v>
      </c>
      <c r="B9" t="s">
        <v>272</v>
      </c>
      <c r="C9" s="56"/>
      <c r="D9" s="56"/>
      <c r="E9" s="56"/>
      <c r="F9" s="56"/>
      <c r="G9" s="56"/>
      <c r="H9" s="56"/>
      <c r="I9" s="56"/>
      <c r="J9" s="56"/>
      <c r="K9" s="122">
        <v>0</v>
      </c>
      <c r="L9" s="122">
        <v>1000</v>
      </c>
      <c r="M9" s="122"/>
      <c r="N9" s="122">
        <v>1500</v>
      </c>
      <c r="O9" s="122">
        <f t="shared" si="2"/>
        <v>2500</v>
      </c>
      <c r="P9" s="1">
        <v>800</v>
      </c>
      <c r="Q9" s="1"/>
      <c r="R9" s="123">
        <f t="shared" si="3"/>
        <v>3300</v>
      </c>
      <c r="S9" s="1" t="s">
        <v>0</v>
      </c>
      <c r="T9" s="1"/>
      <c r="U9" s="1"/>
      <c r="V9" s="1"/>
      <c r="W9" s="1"/>
      <c r="X9" s="1"/>
      <c r="Y9" s="1">
        <v>-3300</v>
      </c>
      <c r="Z9" s="1">
        <f t="shared" si="1"/>
        <v>0</v>
      </c>
    </row>
    <row r="10" spans="1:26" ht="12.75">
      <c r="A10">
        <v>3107</v>
      </c>
      <c r="B10" t="s">
        <v>273</v>
      </c>
      <c r="C10" s="56"/>
      <c r="D10" s="56"/>
      <c r="E10" s="56"/>
      <c r="F10" s="56"/>
      <c r="G10" s="56"/>
      <c r="H10" s="56">
        <v>1000</v>
      </c>
      <c r="I10" s="56">
        <v>700</v>
      </c>
      <c r="J10" s="56"/>
      <c r="K10" s="122">
        <f t="shared" si="0"/>
        <v>1700</v>
      </c>
      <c r="L10" s="122"/>
      <c r="M10" s="122"/>
      <c r="N10" s="122"/>
      <c r="O10" s="122">
        <f t="shared" si="2"/>
        <v>1700</v>
      </c>
      <c r="Q10" s="1"/>
      <c r="R10" s="123">
        <f t="shared" si="3"/>
        <v>1700</v>
      </c>
      <c r="S10" s="1" t="s">
        <v>0</v>
      </c>
      <c r="T10" s="1"/>
      <c r="U10" s="1"/>
      <c r="V10" s="1"/>
      <c r="W10" s="1"/>
      <c r="X10" s="1"/>
      <c r="Y10" s="1">
        <v>-1700</v>
      </c>
      <c r="Z10" s="1">
        <f t="shared" si="1"/>
        <v>0</v>
      </c>
    </row>
    <row r="11" spans="1:26" ht="12.75">
      <c r="A11">
        <v>3310</v>
      </c>
      <c r="B11" t="s">
        <v>274</v>
      </c>
      <c r="C11" s="56"/>
      <c r="D11" s="56"/>
      <c r="E11" s="56"/>
      <c r="F11" s="56"/>
      <c r="G11" s="56"/>
      <c r="H11" s="56"/>
      <c r="I11" s="56"/>
      <c r="J11" s="56"/>
      <c r="K11" s="122">
        <f t="shared" si="0"/>
        <v>0</v>
      </c>
      <c r="L11" s="122"/>
      <c r="M11" s="122"/>
      <c r="N11" s="122"/>
      <c r="O11" s="122">
        <f t="shared" si="2"/>
        <v>0</v>
      </c>
      <c r="Q11" s="1"/>
      <c r="R11" s="123">
        <f t="shared" si="3"/>
        <v>0</v>
      </c>
      <c r="S11" s="1" t="s">
        <v>0</v>
      </c>
      <c r="T11" s="1"/>
      <c r="U11" s="1"/>
      <c r="V11" s="1"/>
      <c r="W11" s="1"/>
      <c r="X11" s="1"/>
      <c r="Y11" s="1"/>
      <c r="Z11" s="1">
        <f t="shared" si="1"/>
        <v>0</v>
      </c>
    </row>
    <row r="12" spans="1:26" ht="12.75">
      <c r="A12">
        <v>5200</v>
      </c>
      <c r="B12" t="s">
        <v>275</v>
      </c>
      <c r="C12" s="56"/>
      <c r="D12" s="56"/>
      <c r="E12" s="56"/>
      <c r="F12" s="56"/>
      <c r="G12" s="56"/>
      <c r="H12" s="56"/>
      <c r="I12" s="56"/>
      <c r="J12" s="56"/>
      <c r="K12" s="122">
        <f t="shared" si="0"/>
        <v>0</v>
      </c>
      <c r="L12" s="122"/>
      <c r="M12" s="122"/>
      <c r="N12" s="122"/>
      <c r="O12" s="122">
        <f t="shared" si="2"/>
        <v>0</v>
      </c>
      <c r="Q12" s="1"/>
      <c r="R12" s="123">
        <f t="shared" si="3"/>
        <v>0</v>
      </c>
      <c r="S12" s="1"/>
      <c r="T12" s="1"/>
      <c r="U12" s="1"/>
      <c r="V12" s="1"/>
      <c r="W12" s="1"/>
      <c r="X12" s="1"/>
      <c r="Y12" s="1"/>
      <c r="Z12" s="1">
        <f t="shared" si="1"/>
        <v>0</v>
      </c>
    </row>
    <row r="13" spans="1:26" ht="12.75">
      <c r="A13">
        <v>5700</v>
      </c>
      <c r="B13" t="s">
        <v>276</v>
      </c>
      <c r="C13" s="56"/>
      <c r="D13" s="56"/>
      <c r="E13" s="56"/>
      <c r="F13" s="56"/>
      <c r="G13" s="56"/>
      <c r="H13" s="56">
        <v>-1000</v>
      </c>
      <c r="I13" s="56">
        <v>-700</v>
      </c>
      <c r="J13" s="56"/>
      <c r="K13" s="122">
        <f t="shared" si="0"/>
        <v>-1700</v>
      </c>
      <c r="L13" s="122"/>
      <c r="M13" s="122"/>
      <c r="N13" s="122"/>
      <c r="O13" s="122">
        <f t="shared" si="2"/>
        <v>-1700</v>
      </c>
      <c r="Q13" s="1"/>
      <c r="R13" s="123">
        <f t="shared" si="3"/>
        <v>-1700</v>
      </c>
      <c r="S13" s="1">
        <v>1700</v>
      </c>
      <c r="T13" s="1"/>
      <c r="U13" s="1"/>
      <c r="V13" s="1"/>
      <c r="W13" s="1"/>
      <c r="X13" s="1"/>
      <c r="Y13" s="1"/>
      <c r="Z13" s="1">
        <f t="shared" si="1"/>
        <v>0</v>
      </c>
    </row>
    <row r="14" spans="1:26" ht="12.75">
      <c r="A14">
        <v>5730</v>
      </c>
      <c r="B14" t="s">
        <v>277</v>
      </c>
      <c r="C14" s="56"/>
      <c r="D14" s="56"/>
      <c r="E14" s="56"/>
      <c r="F14" s="56"/>
      <c r="G14" s="56"/>
      <c r="H14" s="56"/>
      <c r="I14" s="56"/>
      <c r="J14" s="56"/>
      <c r="K14" s="122">
        <f t="shared" si="0"/>
        <v>0</v>
      </c>
      <c r="L14" s="122"/>
      <c r="M14" s="122"/>
      <c r="N14" s="122"/>
      <c r="O14" s="122">
        <f t="shared" si="2"/>
        <v>0</v>
      </c>
      <c r="P14" s="1" t="s">
        <v>0</v>
      </c>
      <c r="Q14" s="1">
        <v>1000</v>
      </c>
      <c r="R14" s="123">
        <f t="shared" si="3"/>
        <v>1000</v>
      </c>
      <c r="S14" s="1">
        <v>-1000</v>
      </c>
      <c r="T14" s="1"/>
      <c r="U14" s="1"/>
      <c r="V14" s="1"/>
      <c r="W14" s="1"/>
      <c r="X14" s="1"/>
      <c r="Y14" s="1"/>
      <c r="Z14" s="1">
        <f t="shared" si="1"/>
        <v>0</v>
      </c>
    </row>
    <row r="15" spans="1:26" ht="12.75">
      <c r="A15">
        <v>5765</v>
      </c>
      <c r="B15" t="s">
        <v>278</v>
      </c>
      <c r="C15" s="56"/>
      <c r="D15" s="56"/>
      <c r="E15" s="56"/>
      <c r="F15" s="56"/>
      <c r="G15" s="56"/>
      <c r="H15" s="56"/>
      <c r="I15" s="56"/>
      <c r="J15" s="56"/>
      <c r="K15" s="122"/>
      <c r="L15" s="122" t="s">
        <v>0</v>
      </c>
      <c r="M15" s="122">
        <v>0</v>
      </c>
      <c r="N15" s="122" t="s">
        <v>0</v>
      </c>
      <c r="O15" s="122">
        <f t="shared" si="2"/>
        <v>0</v>
      </c>
      <c r="P15" s="1"/>
      <c r="Q15" s="1"/>
      <c r="R15" s="123">
        <f t="shared" si="3"/>
        <v>0</v>
      </c>
      <c r="S15" s="1" t="s">
        <v>0</v>
      </c>
      <c r="T15" s="1"/>
      <c r="U15" s="1"/>
      <c r="V15" s="1"/>
      <c r="W15" s="1"/>
      <c r="X15" s="1"/>
      <c r="Y15" s="1"/>
      <c r="Z15" s="1">
        <f t="shared" si="1"/>
        <v>0</v>
      </c>
    </row>
    <row r="16" spans="1:26" ht="12.75">
      <c r="A16">
        <v>6100</v>
      </c>
      <c r="B16" t="s">
        <v>279</v>
      </c>
      <c r="C16" s="56"/>
      <c r="D16" s="56"/>
      <c r="E16" s="56"/>
      <c r="F16" s="56"/>
      <c r="G16" s="56"/>
      <c r="H16" s="56"/>
      <c r="I16" s="56">
        <v>700</v>
      </c>
      <c r="J16" s="56"/>
      <c r="K16" s="122">
        <f t="shared" si="0"/>
        <v>700</v>
      </c>
      <c r="L16" s="122"/>
      <c r="M16" s="122"/>
      <c r="N16" s="122"/>
      <c r="O16" s="122">
        <f t="shared" si="2"/>
        <v>700</v>
      </c>
      <c r="Q16" s="1"/>
      <c r="R16" s="123">
        <f t="shared" si="3"/>
        <v>700</v>
      </c>
      <c r="S16" s="1">
        <v>-700</v>
      </c>
      <c r="T16" s="1"/>
      <c r="U16" s="1"/>
      <c r="V16" s="1"/>
      <c r="W16" s="1"/>
      <c r="X16" s="1"/>
      <c r="Y16" s="1"/>
      <c r="Z16" s="1">
        <f t="shared" si="1"/>
        <v>0</v>
      </c>
    </row>
    <row r="17" spans="2:26" ht="12.75">
      <c r="B17" s="2" t="s">
        <v>280</v>
      </c>
      <c r="C17" s="124">
        <f aca="true" t="shared" si="4" ref="C17:J17">SUM(C3:C16)</f>
        <v>0</v>
      </c>
      <c r="D17" s="124">
        <f>SUM(D3:D16)</f>
        <v>0</v>
      </c>
      <c r="E17" s="124">
        <f>SUM(E3:E16)</f>
        <v>0</v>
      </c>
      <c r="F17" s="124">
        <f t="shared" si="4"/>
        <v>0</v>
      </c>
      <c r="G17" s="124">
        <f t="shared" si="4"/>
        <v>0</v>
      </c>
      <c r="H17" s="124">
        <f t="shared" si="4"/>
        <v>0</v>
      </c>
      <c r="I17" s="124">
        <f t="shared" si="4"/>
        <v>0</v>
      </c>
      <c r="J17" s="124">
        <f t="shared" si="4"/>
        <v>0</v>
      </c>
      <c r="K17" s="122">
        <f t="shared" si="0"/>
        <v>0</v>
      </c>
      <c r="L17" s="125">
        <f aca="true" t="shared" si="5" ref="L17:Z17">SUM(L3:L16)</f>
        <v>0</v>
      </c>
      <c r="M17" s="125">
        <f t="shared" si="5"/>
        <v>0</v>
      </c>
      <c r="N17" s="125">
        <f t="shared" si="5"/>
        <v>0</v>
      </c>
      <c r="O17" s="126">
        <f t="shared" si="5"/>
        <v>0</v>
      </c>
      <c r="P17" s="127">
        <f t="shared" si="5"/>
        <v>0</v>
      </c>
      <c r="Q17" s="127">
        <f t="shared" si="5"/>
        <v>0</v>
      </c>
      <c r="R17" s="128">
        <f t="shared" si="5"/>
        <v>0</v>
      </c>
      <c r="S17" s="127">
        <f t="shared" si="5"/>
        <v>0</v>
      </c>
      <c r="T17" s="127">
        <f>SUM(T3:T16)</f>
        <v>0</v>
      </c>
      <c r="U17" s="127">
        <f>SUM(U3:U16)</f>
        <v>0</v>
      </c>
      <c r="V17" s="127">
        <f>SUM(V3:V16)</f>
        <v>0</v>
      </c>
      <c r="W17" s="127">
        <f>SUM(W3:W16)</f>
        <v>0</v>
      </c>
      <c r="X17" s="127">
        <f t="shared" si="5"/>
        <v>0</v>
      </c>
      <c r="Y17" s="127">
        <f t="shared" si="5"/>
        <v>0</v>
      </c>
      <c r="Z17" s="128">
        <f t="shared" si="5"/>
        <v>0</v>
      </c>
    </row>
    <row r="18" spans="3:26" ht="12.75">
      <c r="C18" s="56"/>
      <c r="D18" s="56"/>
      <c r="E18" s="56"/>
      <c r="F18" s="56"/>
      <c r="G18" s="56"/>
      <c r="H18" s="56"/>
      <c r="I18" s="56"/>
      <c r="J18" s="56"/>
      <c r="K18" s="122" t="s">
        <v>0</v>
      </c>
      <c r="L18" s="122"/>
      <c r="M18" s="122"/>
      <c r="N18" s="122"/>
      <c r="O18" s="122"/>
      <c r="Q18" s="1"/>
      <c r="R18" s="123" t="s">
        <v>0</v>
      </c>
      <c r="S18" s="1"/>
      <c r="T18" s="1"/>
      <c r="U18" s="1"/>
      <c r="V18" s="1"/>
      <c r="W18" s="1"/>
      <c r="X18" s="1"/>
      <c r="Y18" s="1"/>
      <c r="Z18" s="1"/>
    </row>
    <row r="19" spans="3:26" ht="12.75">
      <c r="C19" s="56"/>
      <c r="D19" s="56"/>
      <c r="E19" s="56"/>
      <c r="F19" s="56"/>
      <c r="G19" s="56"/>
      <c r="H19" s="56"/>
      <c r="I19" s="56"/>
      <c r="J19" s="56"/>
      <c r="K19" s="122" t="s">
        <v>0</v>
      </c>
      <c r="L19" s="122"/>
      <c r="M19" s="122"/>
      <c r="N19" s="122"/>
      <c r="O19" s="122"/>
      <c r="Q19" s="1"/>
      <c r="R19" s="123" t="s">
        <v>0</v>
      </c>
      <c r="S19" s="1"/>
      <c r="T19" s="1"/>
      <c r="U19" s="1"/>
      <c r="V19" s="1"/>
      <c r="W19" s="1"/>
      <c r="X19" s="1"/>
      <c r="Y19" s="1"/>
      <c r="Z19" s="1"/>
    </row>
    <row r="20" spans="1:26" ht="12.75">
      <c r="A20">
        <v>4170</v>
      </c>
      <c r="B20" t="s">
        <v>281</v>
      </c>
      <c r="C20" s="56"/>
      <c r="D20" s="56"/>
      <c r="E20" s="56"/>
      <c r="F20" s="56"/>
      <c r="G20" s="56"/>
      <c r="H20" s="56"/>
      <c r="I20" s="56"/>
      <c r="J20" s="56"/>
      <c r="K20" s="122">
        <f t="shared" si="0"/>
        <v>0</v>
      </c>
      <c r="L20" s="122"/>
      <c r="M20" s="122"/>
      <c r="N20" s="122">
        <v>-1500</v>
      </c>
      <c r="O20" s="122">
        <f aca="true" t="shared" si="6" ref="O20:O34">SUM(K20:N20)</f>
        <v>-1500</v>
      </c>
      <c r="Q20" s="1"/>
      <c r="R20" s="123">
        <f aca="true" t="shared" si="7" ref="R20:R34">SUM(O20:Q20)</f>
        <v>-1500</v>
      </c>
      <c r="S20" s="1"/>
      <c r="T20" s="1">
        <v>1500</v>
      </c>
      <c r="U20" s="1"/>
      <c r="V20" s="1"/>
      <c r="W20" s="1"/>
      <c r="X20" s="1" t="s">
        <v>0</v>
      </c>
      <c r="Y20" s="1"/>
      <c r="Z20" s="1">
        <f aca="true" t="shared" si="8" ref="Z20:Z34">SUM(R20:Y20)</f>
        <v>0</v>
      </c>
    </row>
    <row r="21" spans="1:26" ht="12.75">
      <c r="A21">
        <v>4119</v>
      </c>
      <c r="B21" t="s">
        <v>282</v>
      </c>
      <c r="C21" s="56">
        <v>5000</v>
      </c>
      <c r="D21" s="56"/>
      <c r="E21" s="56"/>
      <c r="F21" s="56"/>
      <c r="G21" s="56"/>
      <c r="H21" s="56"/>
      <c r="I21" s="56"/>
      <c r="J21" s="56"/>
      <c r="K21" s="122">
        <f t="shared" si="0"/>
        <v>5000</v>
      </c>
      <c r="L21" s="122"/>
      <c r="M21" s="122"/>
      <c r="N21" s="122"/>
      <c r="O21" s="122">
        <f t="shared" si="6"/>
        <v>5000</v>
      </c>
      <c r="Q21" s="1"/>
      <c r="R21" s="123">
        <f t="shared" si="7"/>
        <v>5000</v>
      </c>
      <c r="S21" s="1"/>
      <c r="T21" s="1">
        <v>-5000</v>
      </c>
      <c r="U21" s="1"/>
      <c r="V21" s="1"/>
      <c r="W21" s="1"/>
      <c r="X21" s="1" t="s">
        <v>0</v>
      </c>
      <c r="Y21" s="1"/>
      <c r="Z21" s="1">
        <f t="shared" si="8"/>
        <v>0</v>
      </c>
    </row>
    <row r="22" spans="1:26" ht="12.75">
      <c r="A22">
        <v>4190</v>
      </c>
      <c r="B22" t="s">
        <v>283</v>
      </c>
      <c r="C22" s="56"/>
      <c r="D22" s="56"/>
      <c r="E22" s="56"/>
      <c r="F22" s="56"/>
      <c r="G22" s="56"/>
      <c r="H22" s="56"/>
      <c r="I22" s="56"/>
      <c r="J22" s="56"/>
      <c r="K22" s="122">
        <f t="shared" si="0"/>
        <v>0</v>
      </c>
      <c r="L22" s="122"/>
      <c r="M22" s="122"/>
      <c r="N22" s="122"/>
      <c r="O22" s="122">
        <f t="shared" si="6"/>
        <v>0</v>
      </c>
      <c r="Q22" s="1"/>
      <c r="R22" s="123">
        <f t="shared" si="7"/>
        <v>0</v>
      </c>
      <c r="S22" s="1"/>
      <c r="T22" s="1"/>
      <c r="U22" s="1"/>
      <c r="V22" s="1"/>
      <c r="W22" s="1"/>
      <c r="X22" s="1" t="s">
        <v>0</v>
      </c>
      <c r="Y22" s="1"/>
      <c r="Z22" s="1">
        <f t="shared" si="8"/>
        <v>0</v>
      </c>
    </row>
    <row r="23" spans="1:26" ht="12.75">
      <c r="A23">
        <v>4195</v>
      </c>
      <c r="B23" t="s">
        <v>284</v>
      </c>
      <c r="C23" s="56"/>
      <c r="D23" s="56"/>
      <c r="E23" s="56"/>
      <c r="F23" s="56"/>
      <c r="G23" s="56"/>
      <c r="H23" s="56"/>
      <c r="I23" s="56"/>
      <c r="J23" s="56"/>
      <c r="K23" s="122">
        <f t="shared" si="0"/>
        <v>0</v>
      </c>
      <c r="L23" s="122">
        <v>-1000</v>
      </c>
      <c r="M23" s="122">
        <v>-1000</v>
      </c>
      <c r="N23" s="122"/>
      <c r="O23" s="122">
        <f t="shared" si="6"/>
        <v>-2000</v>
      </c>
      <c r="P23" s="1">
        <v>-800</v>
      </c>
      <c r="Q23" s="1"/>
      <c r="R23" s="123">
        <f t="shared" si="7"/>
        <v>-2800</v>
      </c>
      <c r="S23" s="1"/>
      <c r="T23" s="1">
        <v>2800</v>
      </c>
      <c r="U23" s="1"/>
      <c r="V23" s="1"/>
      <c r="W23" s="1"/>
      <c r="X23" s="1" t="s">
        <v>0</v>
      </c>
      <c r="Y23" s="1"/>
      <c r="Z23" s="1">
        <f t="shared" si="8"/>
        <v>0</v>
      </c>
    </row>
    <row r="24" spans="1:26" ht="12.75">
      <c r="A24">
        <v>4201</v>
      </c>
      <c r="B24" t="s">
        <v>285</v>
      </c>
      <c r="C24" s="56"/>
      <c r="D24" s="56"/>
      <c r="E24" s="56"/>
      <c r="F24" s="56"/>
      <c r="G24" s="56"/>
      <c r="H24" s="56"/>
      <c r="I24" s="56"/>
      <c r="J24" s="56"/>
      <c r="K24" s="122">
        <f t="shared" si="0"/>
        <v>0</v>
      </c>
      <c r="L24" s="122"/>
      <c r="M24" s="122"/>
      <c r="N24" s="122"/>
      <c r="O24" s="122">
        <f t="shared" si="6"/>
        <v>0</v>
      </c>
      <c r="Q24" s="1"/>
      <c r="R24" s="123">
        <f t="shared" si="7"/>
        <v>0</v>
      </c>
      <c r="S24" s="1"/>
      <c r="T24" s="1">
        <v>700</v>
      </c>
      <c r="U24" s="1">
        <v>-700</v>
      </c>
      <c r="V24" s="1"/>
      <c r="W24" s="1"/>
      <c r="X24" s="1" t="s">
        <v>0</v>
      </c>
      <c r="Y24" s="1"/>
      <c r="Z24" s="1">
        <f t="shared" si="8"/>
        <v>0</v>
      </c>
    </row>
    <row r="25" spans="1:26" ht="12.75">
      <c r="A25">
        <v>4450</v>
      </c>
      <c r="B25" t="s">
        <v>155</v>
      </c>
      <c r="C25" s="56">
        <v>-5000</v>
      </c>
      <c r="D25" s="56">
        <v>5000</v>
      </c>
      <c r="E25" s="56"/>
      <c r="F25" s="56"/>
      <c r="G25" s="56"/>
      <c r="H25" s="56"/>
      <c r="I25" s="56"/>
      <c r="J25" s="56">
        <v>-1500</v>
      </c>
      <c r="K25" s="122">
        <f>SUM(C25:J25)</f>
        <v>-1500</v>
      </c>
      <c r="L25" s="122"/>
      <c r="M25" s="122"/>
      <c r="N25" s="122">
        <v>1500</v>
      </c>
      <c r="O25" s="122">
        <f t="shared" si="6"/>
        <v>0</v>
      </c>
      <c r="Q25" s="1"/>
      <c r="R25" s="123">
        <f t="shared" si="7"/>
        <v>0</v>
      </c>
      <c r="S25" s="1"/>
      <c r="T25" s="1"/>
      <c r="U25" s="1"/>
      <c r="V25" s="1"/>
      <c r="W25" s="1"/>
      <c r="X25" s="1"/>
      <c r="Y25" s="1"/>
      <c r="Z25" s="1">
        <f t="shared" si="8"/>
        <v>0</v>
      </c>
    </row>
    <row r="26" spans="1:26" ht="12.75">
      <c r="A26">
        <v>4510</v>
      </c>
      <c r="B26" t="s">
        <v>109</v>
      </c>
      <c r="C26" s="56"/>
      <c r="D26" s="56">
        <v>-5000</v>
      </c>
      <c r="E26" s="56">
        <v>5000</v>
      </c>
      <c r="F26" s="56"/>
      <c r="G26" s="56"/>
      <c r="H26" s="56"/>
      <c r="I26" s="56"/>
      <c r="J26" s="56"/>
      <c r="K26" s="122"/>
      <c r="L26" s="122"/>
      <c r="M26" s="122"/>
      <c r="N26" s="122"/>
      <c r="O26" s="122"/>
      <c r="Q26" s="1"/>
      <c r="R26" s="123"/>
      <c r="S26" s="1"/>
      <c r="T26" s="1"/>
      <c r="U26" s="1"/>
      <c r="V26" s="1"/>
      <c r="W26" s="1"/>
      <c r="X26" s="1"/>
      <c r="Y26" s="1"/>
      <c r="Z26" s="1"/>
    </row>
    <row r="27" spans="1:26" ht="12.75">
      <c r="A27">
        <v>4610</v>
      </c>
      <c r="B27" t="s">
        <v>286</v>
      </c>
      <c r="C27" s="56" t="s">
        <v>0</v>
      </c>
      <c r="D27" s="56"/>
      <c r="E27" s="56">
        <v>-5000</v>
      </c>
      <c r="F27" s="56">
        <v>2000</v>
      </c>
      <c r="G27" s="56">
        <v>800</v>
      </c>
      <c r="H27" s="56"/>
      <c r="I27" s="56">
        <v>700</v>
      </c>
      <c r="J27" s="56">
        <v>1500</v>
      </c>
      <c r="K27" s="122">
        <f aca="true" t="shared" si="9" ref="K27:K34">SUM(C27:J27)</f>
        <v>0</v>
      </c>
      <c r="L27" s="122"/>
      <c r="M27" s="122"/>
      <c r="N27" s="122"/>
      <c r="O27" s="122">
        <f t="shared" si="6"/>
        <v>0</v>
      </c>
      <c r="Q27" s="1"/>
      <c r="R27" s="123">
        <f t="shared" si="7"/>
        <v>0</v>
      </c>
      <c r="S27" s="1"/>
      <c r="T27" s="1"/>
      <c r="U27" s="1"/>
      <c r="V27" s="1"/>
      <c r="W27" s="1"/>
      <c r="X27" s="1"/>
      <c r="Y27" s="1"/>
      <c r="Z27" s="1">
        <f t="shared" si="8"/>
        <v>0</v>
      </c>
    </row>
    <row r="28" spans="1:26" ht="12.75">
      <c r="A28">
        <v>4801</v>
      </c>
      <c r="B28" t="s">
        <v>287</v>
      </c>
      <c r="C28" s="56"/>
      <c r="D28" s="56"/>
      <c r="E28" s="56"/>
      <c r="F28" s="56">
        <v>-2000</v>
      </c>
      <c r="G28" s="56"/>
      <c r="H28" s="56">
        <v>1000</v>
      </c>
      <c r="I28" s="56"/>
      <c r="J28" s="56"/>
      <c r="K28" s="122">
        <f t="shared" si="9"/>
        <v>-1000</v>
      </c>
      <c r="L28" s="122" t="s">
        <v>0</v>
      </c>
      <c r="M28" s="122"/>
      <c r="N28" s="122"/>
      <c r="O28" s="122">
        <f t="shared" si="6"/>
        <v>-1000</v>
      </c>
      <c r="Q28" s="1"/>
      <c r="R28" s="123">
        <f t="shared" si="7"/>
        <v>-1000</v>
      </c>
      <c r="S28" s="1"/>
      <c r="T28" s="1"/>
      <c r="U28" s="1"/>
      <c r="V28" s="1"/>
      <c r="W28" s="1">
        <v>1000</v>
      </c>
      <c r="X28" s="1"/>
      <c r="Y28" s="1" t="s">
        <v>0</v>
      </c>
      <c r="Z28" s="1">
        <f t="shared" si="8"/>
        <v>0</v>
      </c>
    </row>
    <row r="29" spans="1:26" ht="12.75">
      <c r="A29">
        <v>4802</v>
      </c>
      <c r="B29" t="s">
        <v>288</v>
      </c>
      <c r="C29" s="56"/>
      <c r="D29" s="56"/>
      <c r="E29" s="56"/>
      <c r="F29" s="56" t="s">
        <v>0</v>
      </c>
      <c r="G29" s="56">
        <v>-800</v>
      </c>
      <c r="H29" s="56"/>
      <c r="I29" s="56"/>
      <c r="J29" s="56"/>
      <c r="K29" s="122">
        <f t="shared" si="9"/>
        <v>-800</v>
      </c>
      <c r="L29" s="122"/>
      <c r="M29" s="122"/>
      <c r="N29" s="122"/>
      <c r="O29" s="122">
        <f t="shared" si="6"/>
        <v>-800</v>
      </c>
      <c r="P29" t="s">
        <v>0</v>
      </c>
      <c r="Q29" s="1"/>
      <c r="R29" s="123">
        <f t="shared" si="7"/>
        <v>-800</v>
      </c>
      <c r="S29" s="1"/>
      <c r="T29" s="1"/>
      <c r="U29" s="1"/>
      <c r="V29" s="1"/>
      <c r="W29" s="1"/>
      <c r="X29" s="1">
        <v>800</v>
      </c>
      <c r="Y29" s="1" t="s">
        <v>0</v>
      </c>
      <c r="Z29" s="1">
        <f t="shared" si="8"/>
        <v>0</v>
      </c>
    </row>
    <row r="30" spans="1:26" ht="12.75">
      <c r="A30">
        <v>4831</v>
      </c>
      <c r="B30" t="s">
        <v>289</v>
      </c>
      <c r="C30" s="56"/>
      <c r="D30" s="56"/>
      <c r="E30" s="56"/>
      <c r="F30" s="56"/>
      <c r="G30" s="56"/>
      <c r="H30" s="56"/>
      <c r="I30" s="56"/>
      <c r="J30" s="56"/>
      <c r="K30" s="122">
        <f t="shared" si="9"/>
        <v>0</v>
      </c>
      <c r="L30" s="122">
        <v>1000</v>
      </c>
      <c r="M30" s="122"/>
      <c r="N30" s="122"/>
      <c r="O30" s="122">
        <f t="shared" si="6"/>
        <v>1000</v>
      </c>
      <c r="Q30" s="1"/>
      <c r="R30" s="123">
        <f t="shared" si="7"/>
        <v>1000</v>
      </c>
      <c r="S30" s="1"/>
      <c r="T30" s="1"/>
      <c r="U30" s="1"/>
      <c r="V30" s="1"/>
      <c r="W30" s="1">
        <v>-1000</v>
      </c>
      <c r="X30" s="1"/>
      <c r="Y30" s="1" t="s">
        <v>0</v>
      </c>
      <c r="Z30" s="1">
        <f t="shared" si="8"/>
        <v>0</v>
      </c>
    </row>
    <row r="31" spans="1:26" ht="12.75">
      <c r="A31">
        <v>4832</v>
      </c>
      <c r="B31" t="s">
        <v>290</v>
      </c>
      <c r="C31" s="56"/>
      <c r="D31" s="56"/>
      <c r="E31" s="56"/>
      <c r="F31" s="56"/>
      <c r="G31" s="56"/>
      <c r="H31" s="56"/>
      <c r="I31" s="56"/>
      <c r="J31" s="56"/>
      <c r="K31" s="122">
        <f t="shared" si="9"/>
        <v>0</v>
      </c>
      <c r="L31" s="122"/>
      <c r="M31" s="122"/>
      <c r="N31" s="122"/>
      <c r="O31" s="122">
        <f t="shared" si="6"/>
        <v>0</v>
      </c>
      <c r="P31" s="1">
        <v>800</v>
      </c>
      <c r="Q31" s="1"/>
      <c r="R31" s="123">
        <f t="shared" si="7"/>
        <v>800</v>
      </c>
      <c r="S31" s="1"/>
      <c r="T31" s="1"/>
      <c r="U31" s="1"/>
      <c r="V31" s="1"/>
      <c r="W31" s="1"/>
      <c r="X31" s="1">
        <v>-800</v>
      </c>
      <c r="Y31" s="1" t="s">
        <v>0</v>
      </c>
      <c r="Z31" s="1">
        <f t="shared" si="8"/>
        <v>0</v>
      </c>
    </row>
    <row r="32" spans="1:26" ht="12.75">
      <c r="A32">
        <v>4901</v>
      </c>
      <c r="B32" t="s">
        <v>291</v>
      </c>
      <c r="C32" s="56"/>
      <c r="D32" s="56"/>
      <c r="E32" s="56"/>
      <c r="F32" s="56"/>
      <c r="G32" s="56"/>
      <c r="H32" s="56">
        <v>-1000</v>
      </c>
      <c r="I32" s="56"/>
      <c r="J32" s="56"/>
      <c r="K32" s="122">
        <f t="shared" si="9"/>
        <v>-1000</v>
      </c>
      <c r="L32" s="122"/>
      <c r="M32" s="122" t="s">
        <v>0</v>
      </c>
      <c r="N32" s="122"/>
      <c r="O32" s="122">
        <f t="shared" si="6"/>
        <v>-1000</v>
      </c>
      <c r="Q32" s="1"/>
      <c r="R32" s="123">
        <f t="shared" si="7"/>
        <v>-1000</v>
      </c>
      <c r="S32" s="1"/>
      <c r="T32" s="1"/>
      <c r="U32" s="1"/>
      <c r="V32" s="1">
        <v>1000</v>
      </c>
      <c r="W32" s="1"/>
      <c r="X32" s="1"/>
      <c r="Y32" s="1" t="s">
        <v>0</v>
      </c>
      <c r="Z32" s="1">
        <f t="shared" si="8"/>
        <v>0</v>
      </c>
    </row>
    <row r="33" spans="1:26" ht="12.75">
      <c r="A33">
        <v>4902</v>
      </c>
      <c r="B33" t="s">
        <v>292</v>
      </c>
      <c r="C33" s="56"/>
      <c r="D33" s="56"/>
      <c r="E33" s="56"/>
      <c r="F33" s="56"/>
      <c r="G33" s="56"/>
      <c r="H33" s="56"/>
      <c r="I33" s="56">
        <v>-700</v>
      </c>
      <c r="J33" s="56"/>
      <c r="K33" s="122">
        <f t="shared" si="9"/>
        <v>-700</v>
      </c>
      <c r="L33" s="122"/>
      <c r="M33" s="122"/>
      <c r="N33" s="122"/>
      <c r="O33" s="122">
        <f t="shared" si="6"/>
        <v>-700</v>
      </c>
      <c r="Q33" s="1"/>
      <c r="R33" s="123">
        <f t="shared" si="7"/>
        <v>-700</v>
      </c>
      <c r="S33" s="1"/>
      <c r="T33" s="1"/>
      <c r="U33" s="1">
        <v>700</v>
      </c>
      <c r="V33" s="1"/>
      <c r="W33" s="1"/>
      <c r="X33" s="1" t="s">
        <v>0</v>
      </c>
      <c r="Y33" s="1"/>
      <c r="Z33" s="1">
        <f t="shared" si="8"/>
        <v>0</v>
      </c>
    </row>
    <row r="34" spans="1:26" ht="12.75">
      <c r="A34">
        <v>4931</v>
      </c>
      <c r="B34" t="s">
        <v>293</v>
      </c>
      <c r="C34" s="56"/>
      <c r="D34" s="56"/>
      <c r="E34" s="56"/>
      <c r="F34" s="56"/>
      <c r="G34" s="56"/>
      <c r="H34" s="56"/>
      <c r="I34" s="56"/>
      <c r="J34" s="56"/>
      <c r="K34" s="122">
        <f t="shared" si="9"/>
        <v>0</v>
      </c>
      <c r="L34" s="122"/>
      <c r="M34" s="122">
        <v>1000</v>
      </c>
      <c r="N34" s="122"/>
      <c r="O34" s="122">
        <f t="shared" si="6"/>
        <v>1000</v>
      </c>
      <c r="Q34" s="1"/>
      <c r="R34" s="123">
        <f t="shared" si="7"/>
        <v>1000</v>
      </c>
      <c r="S34" s="1"/>
      <c r="T34" s="1"/>
      <c r="U34" s="1"/>
      <c r="V34" s="1">
        <v>-1000</v>
      </c>
      <c r="W34" s="1"/>
      <c r="X34" s="1"/>
      <c r="Y34" s="1" t="s">
        <v>0</v>
      </c>
      <c r="Z34" s="1">
        <f t="shared" si="8"/>
        <v>0</v>
      </c>
    </row>
    <row r="35" spans="2:26" ht="12.75">
      <c r="B35" s="2" t="s">
        <v>294</v>
      </c>
      <c r="C35" s="124">
        <f aca="true" t="shared" si="10" ref="C35:J35">SUM(C20:C34)</f>
        <v>0</v>
      </c>
      <c r="D35" s="124">
        <f t="shared" si="10"/>
        <v>0</v>
      </c>
      <c r="E35" s="124">
        <f t="shared" si="10"/>
        <v>0</v>
      </c>
      <c r="F35" s="124">
        <f t="shared" si="10"/>
        <v>0</v>
      </c>
      <c r="G35" s="124">
        <f t="shared" si="10"/>
        <v>0</v>
      </c>
      <c r="H35" s="124">
        <f t="shared" si="10"/>
        <v>0</v>
      </c>
      <c r="I35" s="124">
        <f t="shared" si="10"/>
        <v>0</v>
      </c>
      <c r="J35" s="124">
        <f t="shared" si="10"/>
        <v>0</v>
      </c>
      <c r="K35" s="129">
        <f aca="true" t="shared" si="11" ref="K35:Z35">SUM(K20:K34)</f>
        <v>0</v>
      </c>
      <c r="L35" s="129">
        <f t="shared" si="11"/>
        <v>0</v>
      </c>
      <c r="M35" s="129">
        <f t="shared" si="11"/>
        <v>0</v>
      </c>
      <c r="N35" s="129">
        <f t="shared" si="11"/>
        <v>0</v>
      </c>
      <c r="O35" s="129">
        <f t="shared" si="11"/>
        <v>0</v>
      </c>
      <c r="P35" s="123">
        <f t="shared" si="11"/>
        <v>0</v>
      </c>
      <c r="Q35" s="123">
        <f t="shared" si="11"/>
        <v>0</v>
      </c>
      <c r="R35" s="123">
        <f t="shared" si="11"/>
        <v>0</v>
      </c>
      <c r="S35" s="123">
        <f t="shared" si="11"/>
        <v>0</v>
      </c>
      <c r="T35" s="123">
        <f>SUM(T20:T34)</f>
        <v>0</v>
      </c>
      <c r="U35" s="123">
        <f>SUM(U20:U34)</f>
        <v>0</v>
      </c>
      <c r="V35" s="123">
        <f>SUM(V20:V34)</f>
        <v>0</v>
      </c>
      <c r="W35" s="123">
        <f>SUM(W20:W34)</f>
        <v>0</v>
      </c>
      <c r="X35" s="123">
        <f t="shared" si="11"/>
        <v>0</v>
      </c>
      <c r="Y35" s="123">
        <f t="shared" si="11"/>
        <v>0</v>
      </c>
      <c r="Z35" s="123">
        <f t="shared" si="11"/>
        <v>0</v>
      </c>
    </row>
    <row r="39" spans="11:26" ht="12.75"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&amp;CTransfer of Current Year Authority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11.57421875" style="0" customWidth="1"/>
    <col min="5" max="5" width="10.7109375" style="0" customWidth="1"/>
    <col min="6" max="6" width="19.140625" style="0" customWidth="1"/>
    <col min="7" max="7" width="12.421875" style="0" customWidth="1"/>
    <col min="8" max="8" width="12.140625" style="0" customWidth="1"/>
  </cols>
  <sheetData>
    <row r="1" spans="1:8" ht="18">
      <c r="A1" s="158" t="s">
        <v>211</v>
      </c>
      <c r="B1" s="158"/>
      <c r="C1" s="158"/>
      <c r="D1" s="158"/>
      <c r="E1" s="158"/>
      <c r="F1" s="158"/>
      <c r="G1" s="158"/>
      <c r="H1" s="158"/>
    </row>
    <row r="3" spans="1:8" ht="12.75">
      <c r="A3" s="160" t="s">
        <v>249</v>
      </c>
      <c r="B3" s="161"/>
      <c r="C3" s="161"/>
      <c r="D3" s="161"/>
      <c r="E3" s="161"/>
      <c r="F3" s="161"/>
      <c r="G3" s="161"/>
      <c r="H3" s="161"/>
    </row>
    <row r="4" spans="1:8" ht="12.75">
      <c r="A4" s="161"/>
      <c r="B4" s="161"/>
      <c r="C4" s="161"/>
      <c r="D4" s="161"/>
      <c r="E4" s="161"/>
      <c r="F4" s="161"/>
      <c r="G4" s="161"/>
      <c r="H4" s="161"/>
    </row>
    <row r="5" spans="1:8" ht="12.75">
      <c r="A5" s="161"/>
      <c r="B5" s="161"/>
      <c r="C5" s="161"/>
      <c r="D5" s="161"/>
      <c r="E5" s="161"/>
      <c r="F5" s="161"/>
      <c r="G5" s="161"/>
      <c r="H5" s="161"/>
    </row>
    <row r="6" spans="1:8" ht="12.75">
      <c r="A6" s="161"/>
      <c r="B6" s="161"/>
      <c r="C6" s="161"/>
      <c r="D6" s="161"/>
      <c r="E6" s="161"/>
      <c r="F6" s="161"/>
      <c r="G6" s="161"/>
      <c r="H6" s="161"/>
    </row>
    <row r="7" spans="1:8" ht="12.75">
      <c r="A7" s="161"/>
      <c r="B7" s="161"/>
      <c r="C7" s="161"/>
      <c r="D7" s="161"/>
      <c r="E7" s="161"/>
      <c r="F7" s="161"/>
      <c r="G7" s="161"/>
      <c r="H7" s="161"/>
    </row>
    <row r="9" ht="12.75">
      <c r="A9" t="s">
        <v>212</v>
      </c>
    </row>
    <row r="11" spans="3:5" ht="12.75">
      <c r="C11" s="156" t="s">
        <v>213</v>
      </c>
      <c r="D11" s="156"/>
      <c r="E11" s="156"/>
    </row>
    <row r="13" spans="3:5" ht="12.75">
      <c r="C13" s="61"/>
      <c r="D13" s="61" t="s">
        <v>214</v>
      </c>
      <c r="E13" s="61" t="s">
        <v>215</v>
      </c>
    </row>
    <row r="14" spans="3:5" ht="12.75">
      <c r="C14" s="62" t="s">
        <v>216</v>
      </c>
      <c r="D14" s="63"/>
      <c r="E14" s="63"/>
    </row>
    <row r="15" spans="3:5" ht="12.75">
      <c r="C15" s="64">
        <v>4201</v>
      </c>
      <c r="D15" s="65">
        <v>0</v>
      </c>
      <c r="E15" s="64"/>
    </row>
    <row r="16" spans="3:5" ht="12.75">
      <c r="C16" s="64">
        <v>4650</v>
      </c>
      <c r="D16" s="64"/>
      <c r="E16" s="65">
        <v>0</v>
      </c>
    </row>
    <row r="17" spans="3:5" ht="13.5" thickBot="1">
      <c r="C17" s="66" t="s">
        <v>218</v>
      </c>
      <c r="D17" s="67">
        <f>SUM(D15:D16)</f>
        <v>0</v>
      </c>
      <c r="E17" s="67">
        <f>SUM(E15:E16)</f>
        <v>0</v>
      </c>
    </row>
    <row r="18" spans="3:5" ht="13.5" thickTop="1">
      <c r="C18" s="64"/>
      <c r="D18" s="64"/>
      <c r="E18" s="64"/>
    </row>
    <row r="19" spans="3:5" ht="12.75">
      <c r="C19" s="66" t="s">
        <v>217</v>
      </c>
      <c r="D19" s="64"/>
      <c r="E19" s="64"/>
    </row>
    <row r="20" spans="3:5" ht="12.75">
      <c r="C20" s="64">
        <v>1010</v>
      </c>
      <c r="D20" s="65">
        <v>0</v>
      </c>
      <c r="E20" s="64"/>
    </row>
    <row r="21" spans="3:11" ht="12.75">
      <c r="C21" s="64">
        <v>3100</v>
      </c>
      <c r="D21" s="64"/>
      <c r="E21" s="65">
        <v>0</v>
      </c>
      <c r="F21" s="1"/>
      <c r="G21" s="1"/>
      <c r="H21" s="1"/>
      <c r="I21" s="1"/>
      <c r="J21" s="1"/>
      <c r="K21" s="1"/>
    </row>
    <row r="22" spans="3:11" ht="13.5" thickBot="1">
      <c r="C22" s="58" t="s">
        <v>218</v>
      </c>
      <c r="D22" s="67">
        <f>SUM(D20:D21)</f>
        <v>0</v>
      </c>
      <c r="E22" s="67">
        <f>SUM(E20:E21)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3:11" ht="12.75"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39" t="s">
        <v>177</v>
      </c>
      <c r="J26" s="52"/>
      <c r="K26" s="52"/>
    </row>
    <row r="27" spans="1:11" ht="12.75">
      <c r="A27" s="39"/>
      <c r="J27" s="52"/>
      <c r="K27" s="52"/>
    </row>
    <row r="28" spans="1:11" ht="12.75">
      <c r="A28" s="39"/>
      <c r="B28" s="68" t="s">
        <v>223</v>
      </c>
      <c r="C28" s="69"/>
      <c r="D28" s="69"/>
      <c r="E28" s="69"/>
      <c r="F28" s="69"/>
      <c r="G28" s="69"/>
      <c r="H28" s="70"/>
      <c r="J28" s="52"/>
      <c r="K28" s="52"/>
    </row>
    <row r="29" spans="2:8" ht="12.75">
      <c r="B29" s="71" t="s">
        <v>169</v>
      </c>
      <c r="C29" s="72" t="s">
        <v>170</v>
      </c>
      <c r="D29" s="72"/>
      <c r="E29" s="72"/>
      <c r="F29" s="72"/>
      <c r="G29" s="73">
        <v>5000</v>
      </c>
      <c r="H29" s="74"/>
    </row>
    <row r="30" spans="2:8" ht="12.75">
      <c r="B30" s="71"/>
      <c r="C30" s="72" t="s">
        <v>154</v>
      </c>
      <c r="D30" s="72" t="s">
        <v>155</v>
      </c>
      <c r="E30" s="72"/>
      <c r="F30" s="72"/>
      <c r="G30" s="73"/>
      <c r="H30" s="74">
        <v>5000</v>
      </c>
    </row>
    <row r="31" spans="2:8" ht="12.75">
      <c r="B31" s="71"/>
      <c r="C31" s="72"/>
      <c r="D31" s="72"/>
      <c r="E31" s="72"/>
      <c r="F31" s="72"/>
      <c r="G31" s="73"/>
      <c r="H31" s="74"/>
    </row>
    <row r="32" spans="2:8" ht="12.75">
      <c r="B32" s="75" t="s">
        <v>224</v>
      </c>
      <c r="C32" s="72"/>
      <c r="D32" s="72"/>
      <c r="E32" s="72"/>
      <c r="F32" s="72"/>
      <c r="G32" s="73"/>
      <c r="H32" s="74"/>
    </row>
    <row r="33" spans="2:8" ht="12.75">
      <c r="B33" s="71" t="s">
        <v>125</v>
      </c>
      <c r="C33" s="72" t="s">
        <v>171</v>
      </c>
      <c r="D33" s="72"/>
      <c r="E33" s="72"/>
      <c r="F33" s="72"/>
      <c r="G33" s="73">
        <v>5000</v>
      </c>
      <c r="H33" s="74"/>
    </row>
    <row r="34" spans="2:8" ht="12.75">
      <c r="B34" s="71"/>
      <c r="C34" s="72" t="s">
        <v>172</v>
      </c>
      <c r="D34" s="72" t="s">
        <v>220</v>
      </c>
      <c r="E34" s="72"/>
      <c r="F34" s="72"/>
      <c r="G34" s="73"/>
      <c r="H34" s="74">
        <v>5000</v>
      </c>
    </row>
    <row r="35" spans="2:11" ht="12.75">
      <c r="B35" s="76"/>
      <c r="C35" s="77"/>
      <c r="D35" s="77" t="s">
        <v>219</v>
      </c>
      <c r="E35" s="77"/>
      <c r="F35" s="77"/>
      <c r="G35" s="77"/>
      <c r="H35" s="78"/>
      <c r="J35" s="52"/>
      <c r="K35" s="52"/>
    </row>
    <row r="36" spans="10:11" ht="12.75">
      <c r="J36" s="52"/>
      <c r="K36" s="52"/>
    </row>
    <row r="37" spans="1:11" ht="12.75">
      <c r="A37" s="39" t="s">
        <v>176</v>
      </c>
      <c r="J37" s="52"/>
      <c r="K37" s="52"/>
    </row>
    <row r="38" spans="1:11" ht="12.75">
      <c r="A38" s="39"/>
      <c r="J38" s="52"/>
      <c r="K38" s="52"/>
    </row>
    <row r="39" spans="1:11" ht="12.75">
      <c r="A39" s="39"/>
      <c r="B39" s="79" t="s">
        <v>223</v>
      </c>
      <c r="C39" s="69"/>
      <c r="D39" s="69"/>
      <c r="E39" s="69"/>
      <c r="F39" s="69"/>
      <c r="G39" s="69"/>
      <c r="H39" s="70"/>
      <c r="J39" s="52"/>
      <c r="K39" s="52"/>
    </row>
    <row r="40" spans="2:8" ht="12.75">
      <c r="B40" s="80" t="s">
        <v>156</v>
      </c>
      <c r="C40" s="72" t="s">
        <v>155</v>
      </c>
      <c r="D40" s="72"/>
      <c r="E40" s="72"/>
      <c r="F40" s="72"/>
      <c r="G40" s="73">
        <v>5000</v>
      </c>
      <c r="H40" s="74"/>
    </row>
    <row r="41" spans="2:8" ht="12.75">
      <c r="B41" s="71"/>
      <c r="C41" s="72" t="s">
        <v>174</v>
      </c>
      <c r="D41" s="72" t="s">
        <v>109</v>
      </c>
      <c r="E41" s="72"/>
      <c r="F41" s="72"/>
      <c r="G41" s="73"/>
      <c r="H41" s="74">
        <v>5000</v>
      </c>
    </row>
    <row r="42" spans="2:8" ht="12.75">
      <c r="B42" s="71"/>
      <c r="C42" s="72"/>
      <c r="D42" s="72"/>
      <c r="E42" s="72"/>
      <c r="F42" s="72"/>
      <c r="G42" s="73"/>
      <c r="H42" s="74"/>
    </row>
    <row r="43" spans="2:8" ht="12.75">
      <c r="B43" s="75" t="s">
        <v>224</v>
      </c>
      <c r="C43" s="72"/>
      <c r="D43" s="72"/>
      <c r="E43" s="72"/>
      <c r="F43" s="72"/>
      <c r="G43" s="73"/>
      <c r="H43" s="74"/>
    </row>
    <row r="44" spans="2:8" ht="12.75">
      <c r="B44" s="76" t="s">
        <v>225</v>
      </c>
      <c r="C44" s="77"/>
      <c r="D44" s="77"/>
      <c r="E44" s="77"/>
      <c r="F44" s="77"/>
      <c r="G44" s="81"/>
      <c r="H44" s="82"/>
    </row>
    <row r="45" spans="10:11" ht="12.75">
      <c r="J45" s="52"/>
      <c r="K45" s="52"/>
    </row>
    <row r="46" spans="1:11" ht="12.75">
      <c r="A46" s="39" t="s">
        <v>175</v>
      </c>
      <c r="J46" s="52"/>
      <c r="K46" s="52"/>
    </row>
    <row r="47" spans="1:11" ht="12.75">
      <c r="A47" s="39"/>
      <c r="J47" s="52"/>
      <c r="K47" s="52"/>
    </row>
    <row r="48" spans="1:11" ht="12.75">
      <c r="A48" s="39"/>
      <c r="B48" s="68" t="s">
        <v>223</v>
      </c>
      <c r="C48" s="69"/>
      <c r="D48" s="69"/>
      <c r="E48" s="69"/>
      <c r="F48" s="69"/>
      <c r="G48" s="69"/>
      <c r="H48" s="70"/>
      <c r="J48" s="52"/>
      <c r="K48" s="52"/>
    </row>
    <row r="49" spans="2:8" ht="12.75">
      <c r="B49" s="80" t="s">
        <v>121</v>
      </c>
      <c r="C49" s="72" t="s">
        <v>109</v>
      </c>
      <c r="D49" s="72"/>
      <c r="E49" s="72"/>
      <c r="F49" s="72"/>
      <c r="G49" s="73">
        <v>5000</v>
      </c>
      <c r="H49" s="74"/>
    </row>
    <row r="50" spans="2:8" ht="12.75">
      <c r="B50" s="71"/>
      <c r="C50" s="72" t="s">
        <v>157</v>
      </c>
      <c r="D50" s="72" t="s">
        <v>158</v>
      </c>
      <c r="E50" s="72"/>
      <c r="F50" s="72"/>
      <c r="G50" s="73"/>
      <c r="H50" s="74">
        <v>5000</v>
      </c>
    </row>
    <row r="51" spans="2:8" ht="12.75">
      <c r="B51" s="71"/>
      <c r="C51" s="72"/>
      <c r="D51" s="72"/>
      <c r="E51" s="72"/>
      <c r="F51" s="72"/>
      <c r="G51" s="73"/>
      <c r="H51" s="74"/>
    </row>
    <row r="52" spans="2:8" ht="12.75">
      <c r="B52" s="75" t="s">
        <v>224</v>
      </c>
      <c r="C52" s="72"/>
      <c r="D52" s="72"/>
      <c r="E52" s="72"/>
      <c r="F52" s="72"/>
      <c r="G52" s="73"/>
      <c r="H52" s="74"/>
    </row>
    <row r="53" spans="2:8" ht="12.75">
      <c r="B53" s="76" t="s">
        <v>225</v>
      </c>
      <c r="C53" s="77"/>
      <c r="D53" s="77"/>
      <c r="E53" s="77"/>
      <c r="F53" s="77"/>
      <c r="G53" s="81"/>
      <c r="H53" s="82"/>
    </row>
    <row r="54" spans="10:11" ht="12.75">
      <c r="J54" s="52"/>
      <c r="K54" s="52"/>
    </row>
    <row r="55" spans="1:11" ht="12.75">
      <c r="A55" s="39" t="s">
        <v>179</v>
      </c>
      <c r="J55" s="52"/>
      <c r="K55" s="52"/>
    </row>
    <row r="56" spans="1:11" ht="12.75">
      <c r="A56" s="39"/>
      <c r="J56" s="52"/>
      <c r="K56" s="52"/>
    </row>
    <row r="57" spans="1:11" ht="12.75">
      <c r="A57" s="39"/>
      <c r="B57" s="68" t="s">
        <v>223</v>
      </c>
      <c r="C57" s="69"/>
      <c r="D57" s="69"/>
      <c r="E57" s="69"/>
      <c r="F57" s="69"/>
      <c r="G57" s="69"/>
      <c r="H57" s="70"/>
      <c r="J57" s="52"/>
      <c r="K57" s="52"/>
    </row>
    <row r="58" spans="2:11" ht="12.75">
      <c r="B58" s="80" t="s">
        <v>159</v>
      </c>
      <c r="C58" s="72" t="s">
        <v>158</v>
      </c>
      <c r="D58" s="72"/>
      <c r="E58" s="72"/>
      <c r="F58" s="72"/>
      <c r="G58" s="73">
        <v>2000</v>
      </c>
      <c r="H58" s="74"/>
      <c r="J58" s="52"/>
      <c r="K58" s="52"/>
    </row>
    <row r="59" spans="2:11" ht="12.75">
      <c r="B59" s="71"/>
      <c r="C59" s="72" t="s">
        <v>160</v>
      </c>
      <c r="D59" s="72" t="s">
        <v>146</v>
      </c>
      <c r="E59" s="72"/>
      <c r="F59" s="72"/>
      <c r="G59" s="73"/>
      <c r="H59" s="74">
        <v>2000</v>
      </c>
      <c r="J59" s="52"/>
      <c r="K59" s="52"/>
    </row>
    <row r="60" spans="2:11" ht="12.75">
      <c r="B60" s="71"/>
      <c r="C60" s="72"/>
      <c r="D60" s="72"/>
      <c r="E60" s="72"/>
      <c r="F60" s="72"/>
      <c r="G60" s="73"/>
      <c r="H60" s="74"/>
      <c r="J60" s="52"/>
      <c r="K60" s="52"/>
    </row>
    <row r="61" spans="2:11" ht="12.75">
      <c r="B61" s="75" t="s">
        <v>224</v>
      </c>
      <c r="C61" s="72"/>
      <c r="D61" s="72"/>
      <c r="E61" s="72"/>
      <c r="F61" s="72"/>
      <c r="G61" s="73"/>
      <c r="H61" s="74"/>
      <c r="J61" s="52"/>
      <c r="K61" s="52"/>
    </row>
    <row r="62" spans="2:11" ht="12.75">
      <c r="B62" s="76" t="s">
        <v>225</v>
      </c>
      <c r="C62" s="77"/>
      <c r="D62" s="77"/>
      <c r="E62" s="77"/>
      <c r="F62" s="77"/>
      <c r="G62" s="81"/>
      <c r="H62" s="82"/>
      <c r="J62" s="52"/>
      <c r="K62" s="52"/>
    </row>
    <row r="63" spans="10:11" ht="12.75">
      <c r="J63" s="52"/>
      <c r="K63" s="52"/>
    </row>
    <row r="64" spans="1:11" ht="12.75">
      <c r="A64" s="39" t="s">
        <v>178</v>
      </c>
      <c r="J64" s="52"/>
      <c r="K64" s="52"/>
    </row>
    <row r="65" spans="1:11" ht="12.75">
      <c r="A65" s="39"/>
      <c r="J65" s="52"/>
      <c r="K65" s="52"/>
    </row>
    <row r="66" spans="1:11" ht="12.75">
      <c r="A66" s="39"/>
      <c r="B66" s="68" t="s">
        <v>223</v>
      </c>
      <c r="C66" s="69"/>
      <c r="D66" s="69"/>
      <c r="E66" s="69"/>
      <c r="F66" s="69"/>
      <c r="G66" s="69"/>
      <c r="H66" s="70"/>
      <c r="J66" s="52"/>
      <c r="K66" s="52"/>
    </row>
    <row r="67" spans="2:8" ht="12.75">
      <c r="B67" s="80" t="s">
        <v>159</v>
      </c>
      <c r="C67" s="72" t="s">
        <v>158</v>
      </c>
      <c r="D67" s="72"/>
      <c r="E67" s="72"/>
      <c r="F67" s="72"/>
      <c r="G67" s="73">
        <v>800</v>
      </c>
      <c r="H67" s="74"/>
    </row>
    <row r="68" spans="2:8" ht="12.75">
      <c r="B68" s="71"/>
      <c r="C68" s="72" t="s">
        <v>161</v>
      </c>
      <c r="D68" s="72" t="s">
        <v>222</v>
      </c>
      <c r="E68" s="72"/>
      <c r="F68" s="72"/>
      <c r="G68" s="73"/>
      <c r="H68" s="74">
        <v>800</v>
      </c>
    </row>
    <row r="69" spans="2:8" ht="12.75">
      <c r="B69" s="71"/>
      <c r="C69" s="72"/>
      <c r="D69" s="72" t="s">
        <v>221</v>
      </c>
      <c r="E69" s="72"/>
      <c r="F69" s="72"/>
      <c r="G69" s="73"/>
      <c r="H69" s="74"/>
    </row>
    <row r="70" spans="2:8" ht="12.75">
      <c r="B70" s="71"/>
      <c r="C70" s="72"/>
      <c r="D70" s="72"/>
      <c r="E70" s="72"/>
      <c r="F70" s="72"/>
      <c r="G70" s="73"/>
      <c r="H70" s="74"/>
    </row>
    <row r="71" spans="2:8" ht="12.75">
      <c r="B71" s="75" t="s">
        <v>224</v>
      </c>
      <c r="C71" s="72"/>
      <c r="D71" s="72"/>
      <c r="E71" s="72"/>
      <c r="F71" s="72"/>
      <c r="G71" s="73"/>
      <c r="H71" s="74"/>
    </row>
    <row r="72" spans="2:8" ht="12.75">
      <c r="B72" s="71" t="s">
        <v>162</v>
      </c>
      <c r="C72" s="72" t="s">
        <v>130</v>
      </c>
      <c r="D72" s="72"/>
      <c r="E72" s="72"/>
      <c r="F72" s="72"/>
      <c r="G72" s="73">
        <v>800</v>
      </c>
      <c r="H72" s="74"/>
    </row>
    <row r="73" spans="2:8" ht="12.75">
      <c r="B73" s="76"/>
      <c r="C73" s="77" t="s">
        <v>116</v>
      </c>
      <c r="D73" s="77" t="s">
        <v>171</v>
      </c>
      <c r="E73" s="77"/>
      <c r="F73" s="77"/>
      <c r="G73" s="81"/>
      <c r="H73" s="82">
        <v>800</v>
      </c>
    </row>
    <row r="74" spans="10:11" ht="12.75">
      <c r="J74" s="52"/>
      <c r="K74" s="52"/>
    </row>
    <row r="75" spans="1:11" ht="12.75">
      <c r="A75" s="39" t="s">
        <v>335</v>
      </c>
      <c r="J75" s="52"/>
      <c r="K75" s="52"/>
    </row>
    <row r="76" spans="1:11" ht="12.75">
      <c r="A76" s="39"/>
      <c r="J76" s="52"/>
      <c r="K76" s="52"/>
    </row>
    <row r="77" spans="1:11" ht="12.75">
      <c r="A77" s="39"/>
      <c r="B77" s="68" t="s">
        <v>223</v>
      </c>
      <c r="C77" s="69"/>
      <c r="D77" s="69"/>
      <c r="E77" s="69"/>
      <c r="F77" s="69"/>
      <c r="G77" s="69"/>
      <c r="H77" s="70"/>
      <c r="J77" s="52"/>
      <c r="K77" s="52"/>
    </row>
    <row r="78" spans="2:8" ht="12.75">
      <c r="B78" s="71" t="s">
        <v>150</v>
      </c>
      <c r="C78" s="72" t="s">
        <v>146</v>
      </c>
      <c r="D78" s="72"/>
      <c r="E78" s="72"/>
      <c r="F78" s="72"/>
      <c r="G78" s="73">
        <v>1000</v>
      </c>
      <c r="H78" s="74"/>
    </row>
    <row r="79" spans="2:8" ht="12.75">
      <c r="B79" s="71"/>
      <c r="C79" s="72" t="s">
        <v>163</v>
      </c>
      <c r="D79" s="72" t="s">
        <v>144</v>
      </c>
      <c r="E79" s="72"/>
      <c r="F79" s="72"/>
      <c r="G79" s="73"/>
      <c r="H79" s="74">
        <v>1000</v>
      </c>
    </row>
    <row r="80" spans="2:8" ht="12.75">
      <c r="B80" s="71"/>
      <c r="C80" s="72"/>
      <c r="D80" s="72"/>
      <c r="E80" s="72"/>
      <c r="F80" s="72"/>
      <c r="G80" s="73"/>
      <c r="H80" s="74"/>
    </row>
    <row r="81" spans="2:11" ht="12.75">
      <c r="B81" s="75" t="s">
        <v>224</v>
      </c>
      <c r="C81" s="72"/>
      <c r="D81" s="72"/>
      <c r="E81" s="72"/>
      <c r="F81" s="72"/>
      <c r="G81" s="72"/>
      <c r="H81" s="60"/>
      <c r="J81" s="52"/>
      <c r="K81" s="52"/>
    </row>
    <row r="82" spans="2:8" ht="12.75">
      <c r="B82" s="71" t="s">
        <v>180</v>
      </c>
      <c r="C82" s="72" t="s">
        <v>181</v>
      </c>
      <c r="D82" s="72"/>
      <c r="E82" s="72"/>
      <c r="F82" s="72"/>
      <c r="G82" s="73">
        <v>1000</v>
      </c>
      <c r="H82" s="74"/>
    </row>
    <row r="83" spans="2:8" ht="12.75">
      <c r="B83" s="76"/>
      <c r="C83" s="77" t="s">
        <v>165</v>
      </c>
      <c r="D83" s="77" t="s">
        <v>21</v>
      </c>
      <c r="E83" s="77"/>
      <c r="F83" s="77"/>
      <c r="G83" s="81"/>
      <c r="H83" s="82">
        <v>1000</v>
      </c>
    </row>
    <row r="84" spans="10:11" ht="12.75">
      <c r="J84" s="52"/>
      <c r="K84" s="52"/>
    </row>
    <row r="85" spans="1:11" ht="12.75">
      <c r="A85" s="39" t="s">
        <v>186</v>
      </c>
      <c r="J85" s="52"/>
      <c r="K85" s="52"/>
    </row>
    <row r="86" spans="1:11" ht="12.75">
      <c r="A86" s="39"/>
      <c r="J86" s="52"/>
      <c r="K86" s="52"/>
    </row>
    <row r="87" spans="1:11" ht="12.75">
      <c r="A87" s="39"/>
      <c r="B87" s="68" t="s">
        <v>223</v>
      </c>
      <c r="C87" s="69"/>
      <c r="D87" s="69"/>
      <c r="E87" s="69"/>
      <c r="F87" s="69"/>
      <c r="G87" s="69"/>
      <c r="H87" s="70"/>
      <c r="J87" s="52"/>
      <c r="K87" s="52"/>
    </row>
    <row r="88" spans="1:11" ht="12.75">
      <c r="A88" s="39"/>
      <c r="B88" s="71" t="s">
        <v>225</v>
      </c>
      <c r="C88" s="72"/>
      <c r="D88" s="72"/>
      <c r="E88" s="72"/>
      <c r="F88" s="72"/>
      <c r="G88" s="72"/>
      <c r="H88" s="60"/>
      <c r="J88" s="52"/>
      <c r="K88" s="52"/>
    </row>
    <row r="89" spans="1:11" ht="12.75">
      <c r="A89" s="39"/>
      <c r="B89" s="71"/>
      <c r="C89" s="72"/>
      <c r="D89" s="72"/>
      <c r="E89" s="72"/>
      <c r="F89" s="72"/>
      <c r="G89" s="72"/>
      <c r="H89" s="60"/>
      <c r="J89" s="52"/>
      <c r="K89" s="52"/>
    </row>
    <row r="90" spans="1:11" ht="12.75">
      <c r="A90" s="39"/>
      <c r="B90" s="75" t="s">
        <v>224</v>
      </c>
      <c r="C90" s="72"/>
      <c r="D90" s="72"/>
      <c r="E90" s="72"/>
      <c r="F90" s="72"/>
      <c r="G90" s="72"/>
      <c r="H90" s="60"/>
      <c r="J90" s="52"/>
      <c r="K90" s="52"/>
    </row>
    <row r="91" spans="2:8" ht="12.75">
      <c r="B91" s="71" t="s">
        <v>182</v>
      </c>
      <c r="C91" s="72" t="s">
        <v>183</v>
      </c>
      <c r="D91" s="72"/>
      <c r="E91" s="72"/>
      <c r="F91" s="72"/>
      <c r="G91" s="73">
        <v>1000</v>
      </c>
      <c r="H91" s="74"/>
    </row>
    <row r="92" spans="2:8" ht="12.75">
      <c r="B92" s="76"/>
      <c r="C92" s="77" t="s">
        <v>184</v>
      </c>
      <c r="D92" s="77" t="s">
        <v>185</v>
      </c>
      <c r="E92" s="77"/>
      <c r="F92" s="77"/>
      <c r="G92" s="81"/>
      <c r="H92" s="82">
        <v>1000</v>
      </c>
    </row>
    <row r="93" spans="10:11" ht="12.75">
      <c r="J93" s="52"/>
      <c r="K93" s="52"/>
    </row>
    <row r="94" spans="1:11" ht="12.75">
      <c r="A94" s="39" t="s">
        <v>187</v>
      </c>
      <c r="J94" s="52"/>
      <c r="K94" s="52"/>
    </row>
    <row r="95" spans="1:11" ht="12.75">
      <c r="A95" s="39"/>
      <c r="J95" s="52"/>
      <c r="K95" s="52"/>
    </row>
    <row r="96" spans="1:11" ht="12.75">
      <c r="A96" s="39"/>
      <c r="B96" s="68" t="s">
        <v>223</v>
      </c>
      <c r="C96" s="69"/>
      <c r="D96" s="69"/>
      <c r="E96" s="69"/>
      <c r="F96" s="69"/>
      <c r="G96" s="69"/>
      <c r="H96" s="70"/>
      <c r="J96" s="52"/>
      <c r="K96" s="52"/>
    </row>
    <row r="97" spans="2:8" ht="12.75">
      <c r="B97" s="80" t="s">
        <v>159</v>
      </c>
      <c r="C97" s="72" t="s">
        <v>158</v>
      </c>
      <c r="D97" s="72"/>
      <c r="E97" s="72"/>
      <c r="F97" s="72"/>
      <c r="G97" s="73">
        <v>700</v>
      </c>
      <c r="H97" s="74"/>
    </row>
    <row r="98" spans="2:8" ht="12.75">
      <c r="B98" s="71"/>
      <c r="C98" s="72" t="s">
        <v>166</v>
      </c>
      <c r="D98" s="72" t="s">
        <v>141</v>
      </c>
      <c r="E98" s="72"/>
      <c r="F98" s="72"/>
      <c r="G98" s="73"/>
      <c r="H98" s="74">
        <v>700</v>
      </c>
    </row>
    <row r="99" spans="2:8" ht="12.75">
      <c r="B99" s="71"/>
      <c r="C99" s="72"/>
      <c r="D99" s="72"/>
      <c r="E99" s="72"/>
      <c r="F99" s="72"/>
      <c r="G99" s="73"/>
      <c r="H99" s="74"/>
    </row>
    <row r="100" spans="2:8" ht="12.75">
      <c r="B100" s="75" t="s">
        <v>224</v>
      </c>
      <c r="C100" s="72"/>
      <c r="D100" s="72"/>
      <c r="E100" s="72"/>
      <c r="F100" s="72"/>
      <c r="G100" s="73"/>
      <c r="H100" s="74"/>
    </row>
    <row r="101" spans="2:8" ht="12.75">
      <c r="B101" s="71" t="s">
        <v>164</v>
      </c>
      <c r="C101" s="72" t="s">
        <v>136</v>
      </c>
      <c r="D101" s="72"/>
      <c r="E101" s="72"/>
      <c r="F101" s="72"/>
      <c r="G101" s="73">
        <v>700</v>
      </c>
      <c r="H101" s="74"/>
    </row>
    <row r="102" spans="2:8" ht="12.75">
      <c r="B102" s="76"/>
      <c r="C102" s="77" t="s">
        <v>116</v>
      </c>
      <c r="D102" s="77" t="s">
        <v>171</v>
      </c>
      <c r="E102" s="77"/>
      <c r="F102" s="77"/>
      <c r="G102" s="81"/>
      <c r="H102" s="82">
        <v>700</v>
      </c>
    </row>
    <row r="103" spans="7:8" ht="12.75">
      <c r="G103" s="52"/>
      <c r="H103" s="52"/>
    </row>
    <row r="104" spans="1:8" ht="12.75">
      <c r="A104" s="39" t="s">
        <v>188</v>
      </c>
      <c r="G104" s="52" t="s">
        <v>0</v>
      </c>
      <c r="H104" s="52"/>
    </row>
    <row r="105" spans="1:8" ht="12.75">
      <c r="A105" s="39"/>
      <c r="G105" s="52"/>
      <c r="H105" s="52"/>
    </row>
    <row r="106" spans="1:8" ht="12.75">
      <c r="A106" s="39"/>
      <c r="B106" s="68" t="s">
        <v>223</v>
      </c>
      <c r="C106" s="69"/>
      <c r="D106" s="69"/>
      <c r="E106" s="69"/>
      <c r="F106" s="69"/>
      <c r="G106" s="83"/>
      <c r="H106" s="84"/>
    </row>
    <row r="107" spans="1:8" ht="12.75">
      <c r="A107" s="39"/>
      <c r="B107" s="71" t="s">
        <v>225</v>
      </c>
      <c r="C107" s="72"/>
      <c r="D107" s="72"/>
      <c r="E107" s="72"/>
      <c r="F107" s="72"/>
      <c r="G107" s="73"/>
      <c r="H107" s="74"/>
    </row>
    <row r="108" spans="1:8" ht="12.75">
      <c r="A108" s="39"/>
      <c r="B108" s="71"/>
      <c r="C108" s="72"/>
      <c r="D108" s="72"/>
      <c r="E108" s="72"/>
      <c r="F108" s="72"/>
      <c r="G108" s="73"/>
      <c r="H108" s="74"/>
    </row>
    <row r="109" spans="1:8" ht="12.75">
      <c r="A109" s="39"/>
      <c r="B109" s="75" t="s">
        <v>224</v>
      </c>
      <c r="C109" s="72"/>
      <c r="D109" s="72"/>
      <c r="E109" s="72"/>
      <c r="F109" s="72"/>
      <c r="G109" s="73"/>
      <c r="H109" s="74"/>
    </row>
    <row r="110" spans="2:8" ht="12.75">
      <c r="B110" s="71" t="s">
        <v>182</v>
      </c>
      <c r="C110" s="72" t="s">
        <v>183</v>
      </c>
      <c r="D110" s="72"/>
      <c r="E110" s="72"/>
      <c r="F110" s="72"/>
      <c r="G110" s="73">
        <v>700</v>
      </c>
      <c r="H110" s="74" t="s">
        <v>0</v>
      </c>
    </row>
    <row r="111" spans="2:8" ht="12.75">
      <c r="B111" s="76"/>
      <c r="C111" s="77" t="s">
        <v>184</v>
      </c>
      <c r="D111" s="77" t="s">
        <v>185</v>
      </c>
      <c r="E111" s="77"/>
      <c r="F111" s="77"/>
      <c r="G111" s="81"/>
      <c r="H111" s="82">
        <v>700</v>
      </c>
    </row>
    <row r="112" spans="10:11" ht="12.75">
      <c r="J112" s="52"/>
      <c r="K112" s="52"/>
    </row>
    <row r="113" spans="1:11" ht="12.75">
      <c r="A113" t="s">
        <v>336</v>
      </c>
      <c r="J113" s="52"/>
      <c r="K113" s="52"/>
    </row>
    <row r="114" spans="1:11" ht="12.75">
      <c r="A114" s="119" t="s">
        <v>250</v>
      </c>
      <c r="J114" s="52"/>
      <c r="K114" s="52"/>
    </row>
    <row r="115" spans="10:11" ht="12.75">
      <c r="J115" s="52"/>
      <c r="K115" s="52"/>
    </row>
    <row r="116" spans="2:11" ht="12.75">
      <c r="B116" s="68" t="s">
        <v>223</v>
      </c>
      <c r="C116" s="69"/>
      <c r="D116" s="69"/>
      <c r="E116" s="69"/>
      <c r="F116" s="69"/>
      <c r="G116" s="69"/>
      <c r="H116" s="70"/>
      <c r="J116" s="52"/>
      <c r="K116" s="52"/>
    </row>
    <row r="117" spans="2:11" ht="12.75">
      <c r="B117" s="71" t="s">
        <v>159</v>
      </c>
      <c r="C117" s="72" t="s">
        <v>158</v>
      </c>
      <c r="D117" s="72"/>
      <c r="E117" s="72"/>
      <c r="F117" s="72"/>
      <c r="G117" s="95">
        <v>1500</v>
      </c>
      <c r="H117" s="96"/>
      <c r="J117" s="52"/>
      <c r="K117" s="52"/>
    </row>
    <row r="118" spans="2:11" ht="12.75">
      <c r="B118" s="76"/>
      <c r="C118" s="77" t="s">
        <v>154</v>
      </c>
      <c r="D118" s="77" t="s">
        <v>155</v>
      </c>
      <c r="E118" s="77"/>
      <c r="F118" s="77"/>
      <c r="G118" s="97"/>
      <c r="H118" s="98">
        <v>1500</v>
      </c>
      <c r="J118" s="52"/>
      <c r="K118" s="52"/>
    </row>
    <row r="119" spans="10:11" ht="12.75">
      <c r="J119" s="52"/>
      <c r="K119" s="52"/>
    </row>
    <row r="120" spans="10:11" ht="12.75">
      <c r="J120" s="52"/>
      <c r="K120" s="52"/>
    </row>
    <row r="121" spans="3:5" ht="12.75">
      <c r="C121" s="156" t="s">
        <v>226</v>
      </c>
      <c r="D121" s="156"/>
      <c r="E121" s="156"/>
    </row>
    <row r="123" spans="3:5" ht="12.75">
      <c r="C123" s="61"/>
      <c r="D123" s="61" t="s">
        <v>214</v>
      </c>
      <c r="E123" s="61" t="s">
        <v>215</v>
      </c>
    </row>
    <row r="124" spans="3:5" ht="12.75">
      <c r="C124" s="62" t="s">
        <v>216</v>
      </c>
      <c r="D124" s="63"/>
      <c r="E124" s="63"/>
    </row>
    <row r="125" spans="3:5" ht="12.75">
      <c r="C125" s="64">
        <v>4119</v>
      </c>
      <c r="D125" s="85">
        <v>5000</v>
      </c>
      <c r="E125" s="85"/>
    </row>
    <row r="126" spans="3:5" ht="12.75">
      <c r="C126" s="64">
        <v>4450</v>
      </c>
      <c r="D126" s="85"/>
      <c r="E126" s="85">
        <v>1500</v>
      </c>
    </row>
    <row r="127" spans="3:5" ht="12.75">
      <c r="C127" s="64">
        <v>4801</v>
      </c>
      <c r="D127" s="85"/>
      <c r="E127" s="85">
        <v>1000</v>
      </c>
    </row>
    <row r="128" spans="3:5" ht="12.75">
      <c r="C128" s="64">
        <v>4802</v>
      </c>
      <c r="D128" s="85"/>
      <c r="E128" s="85">
        <v>800</v>
      </c>
    </row>
    <row r="129" spans="3:5" ht="12.75">
      <c r="C129" s="64">
        <v>4901</v>
      </c>
      <c r="D129" s="85"/>
      <c r="E129" s="85">
        <v>1000</v>
      </c>
    </row>
    <row r="130" spans="3:5" ht="12.75">
      <c r="C130" s="64">
        <v>4902</v>
      </c>
      <c r="D130" s="85"/>
      <c r="E130" s="85">
        <v>700</v>
      </c>
    </row>
    <row r="131" spans="3:5" ht="13.5" thickBot="1">
      <c r="C131" s="64"/>
      <c r="D131" s="86">
        <f>SUM(D125:D130)</f>
        <v>5000</v>
      </c>
      <c r="E131" s="86">
        <f>SUM(E125:E130)</f>
        <v>5000</v>
      </c>
    </row>
    <row r="132" spans="3:5" ht="13.5" thickTop="1">
      <c r="C132" s="64"/>
      <c r="D132" s="85"/>
      <c r="E132" s="85"/>
    </row>
    <row r="133" spans="3:5" ht="12.75">
      <c r="C133" s="66" t="s">
        <v>217</v>
      </c>
      <c r="D133" s="85"/>
      <c r="E133" s="85"/>
    </row>
    <row r="134" spans="3:5" ht="12.75">
      <c r="C134" s="64">
        <v>1010</v>
      </c>
      <c r="D134" s="85">
        <v>3500</v>
      </c>
      <c r="E134" s="85"/>
    </row>
    <row r="135" spans="3:5" ht="12.75">
      <c r="C135" s="64">
        <v>1410</v>
      </c>
      <c r="D135" s="85">
        <v>800</v>
      </c>
      <c r="E135" s="85"/>
    </row>
    <row r="136" spans="3:5" ht="12.75">
      <c r="C136" s="64">
        <v>1750</v>
      </c>
      <c r="D136" s="85">
        <v>1000</v>
      </c>
      <c r="E136" s="85"/>
    </row>
    <row r="137" spans="3:5" ht="12.75">
      <c r="C137" s="64">
        <v>2110</v>
      </c>
      <c r="D137" s="85"/>
      <c r="E137" s="85">
        <v>1000</v>
      </c>
    </row>
    <row r="138" spans="3:5" ht="12.75">
      <c r="C138" s="64">
        <v>3101</v>
      </c>
      <c r="D138" s="85"/>
      <c r="E138" s="85">
        <v>5000</v>
      </c>
    </row>
    <row r="139" spans="3:5" ht="12.75">
      <c r="C139" s="64">
        <v>3107</v>
      </c>
      <c r="D139" s="85">
        <v>1700</v>
      </c>
      <c r="E139" s="85"/>
    </row>
    <row r="140" spans="3:5" ht="12.75">
      <c r="C140" s="64">
        <v>5700</v>
      </c>
      <c r="D140" s="85"/>
      <c r="E140" s="85">
        <v>1700</v>
      </c>
    </row>
    <row r="141" spans="3:5" ht="12.75">
      <c r="C141" s="64">
        <v>6100</v>
      </c>
      <c r="D141" s="85">
        <v>700</v>
      </c>
      <c r="E141" s="85" t="s">
        <v>0</v>
      </c>
    </row>
    <row r="142" spans="3:5" ht="13.5" thickBot="1">
      <c r="C142" s="87"/>
      <c r="D142" s="86">
        <f>SUM(D134:D141)</f>
        <v>7700</v>
      </c>
      <c r="E142" s="86">
        <f>SUM(E134:E141)</f>
        <v>7700</v>
      </c>
    </row>
    <row r="143" spans="4:5" ht="13.5" thickTop="1">
      <c r="D143" s="56"/>
      <c r="E143" s="56"/>
    </row>
    <row r="144" spans="4:5" ht="12.75">
      <c r="D144" s="56"/>
      <c r="E144" s="56"/>
    </row>
    <row r="146" ht="12.75">
      <c r="A146" s="53" t="s">
        <v>227</v>
      </c>
    </row>
    <row r="148" spans="1:12" ht="12.75">
      <c r="A148" s="39" t="s">
        <v>345</v>
      </c>
      <c r="K148" s="52"/>
      <c r="L148" s="52"/>
    </row>
    <row r="149" spans="1:12" ht="12.75">
      <c r="A149" s="39"/>
      <c r="K149" s="52"/>
      <c r="L149" s="52"/>
    </row>
    <row r="150" spans="1:12" ht="12.75">
      <c r="A150" s="39"/>
      <c r="B150" s="68" t="s">
        <v>223</v>
      </c>
      <c r="C150" s="69"/>
      <c r="D150" s="69"/>
      <c r="E150" s="69"/>
      <c r="F150" s="69"/>
      <c r="G150" s="69"/>
      <c r="H150" s="70"/>
      <c r="K150" s="52"/>
      <c r="L150" s="52"/>
    </row>
    <row r="151" spans="2:8" ht="12.75">
      <c r="B151" s="71" t="s">
        <v>112</v>
      </c>
      <c r="C151" s="72" t="s">
        <v>113</v>
      </c>
      <c r="D151" s="72"/>
      <c r="E151" s="72"/>
      <c r="F151" s="72"/>
      <c r="G151" s="73">
        <v>1000</v>
      </c>
      <c r="H151" s="74"/>
    </row>
    <row r="152" spans="2:8" ht="12.75">
      <c r="B152" s="71"/>
      <c r="C152" s="72" t="s">
        <v>114</v>
      </c>
      <c r="D152" s="72" t="s">
        <v>115</v>
      </c>
      <c r="E152" s="72"/>
      <c r="F152" s="72"/>
      <c r="G152" s="73"/>
      <c r="H152" s="74">
        <v>1000</v>
      </c>
    </row>
    <row r="153" spans="2:12" ht="12.75">
      <c r="B153" s="71"/>
      <c r="C153" s="72"/>
      <c r="D153" s="72"/>
      <c r="E153" s="72"/>
      <c r="F153" s="72"/>
      <c r="G153" s="72"/>
      <c r="H153" s="60"/>
      <c r="K153" s="52"/>
      <c r="L153" s="52"/>
    </row>
    <row r="154" spans="2:12" ht="12.75">
      <c r="B154" s="75" t="s">
        <v>224</v>
      </c>
      <c r="C154" s="72"/>
      <c r="D154" s="72"/>
      <c r="E154" s="72"/>
      <c r="F154" s="72"/>
      <c r="G154" s="72"/>
      <c r="H154" s="60"/>
      <c r="K154" s="52"/>
      <c r="L154" s="52"/>
    </row>
    <row r="155" spans="2:8" ht="12.75">
      <c r="B155" s="71" t="s">
        <v>189</v>
      </c>
      <c r="C155" s="72" t="s">
        <v>190</v>
      </c>
      <c r="D155" s="72"/>
      <c r="E155" s="72"/>
      <c r="F155" s="72"/>
      <c r="G155" s="73">
        <v>1000</v>
      </c>
      <c r="H155" s="74"/>
    </row>
    <row r="156" spans="2:8" ht="12.75">
      <c r="B156" s="76"/>
      <c r="C156" s="77" t="s">
        <v>116</v>
      </c>
      <c r="D156" s="77" t="s">
        <v>117</v>
      </c>
      <c r="E156" s="77"/>
      <c r="F156" s="77"/>
      <c r="G156" s="81"/>
      <c r="H156" s="82">
        <v>1000</v>
      </c>
    </row>
    <row r="157" spans="7:8" ht="12.75">
      <c r="G157" s="52"/>
      <c r="H157" s="52"/>
    </row>
    <row r="158" spans="1:8" ht="13.5" customHeight="1">
      <c r="A158" s="159" t="s">
        <v>248</v>
      </c>
      <c r="B158" s="159"/>
      <c r="C158" s="159"/>
      <c r="D158" s="159"/>
      <c r="E158" s="159"/>
      <c r="F158" s="159"/>
      <c r="G158" s="159"/>
      <c r="H158" s="159"/>
    </row>
    <row r="159" spans="1:8" ht="12.75">
      <c r="A159" s="39"/>
      <c r="G159" s="52"/>
      <c r="H159" s="52"/>
    </row>
    <row r="160" spans="1:8" ht="12.75">
      <c r="A160" s="39"/>
      <c r="B160" s="68" t="s">
        <v>223</v>
      </c>
      <c r="C160" s="69"/>
      <c r="D160" s="69"/>
      <c r="E160" s="69"/>
      <c r="F160" s="69"/>
      <c r="G160" s="83"/>
      <c r="H160" s="84"/>
    </row>
    <row r="161" spans="2:8" ht="12.75">
      <c r="B161" s="71" t="s">
        <v>118</v>
      </c>
      <c r="C161" s="72" t="s">
        <v>119</v>
      </c>
      <c r="D161" s="72"/>
      <c r="E161" s="72"/>
      <c r="F161" s="72"/>
      <c r="G161" s="73">
        <v>1000</v>
      </c>
      <c r="H161" s="74"/>
    </row>
    <row r="162" spans="2:8" ht="12.75">
      <c r="B162" s="71"/>
      <c r="C162" s="72" t="s">
        <v>114</v>
      </c>
      <c r="D162" s="72" t="s">
        <v>115</v>
      </c>
      <c r="E162" s="72"/>
      <c r="F162" s="72"/>
      <c r="G162" s="73"/>
      <c r="H162" s="74">
        <v>1000</v>
      </c>
    </row>
    <row r="163" spans="2:8" ht="12.75">
      <c r="B163" s="71"/>
      <c r="C163" s="72"/>
      <c r="D163" s="72"/>
      <c r="E163" s="72"/>
      <c r="F163" s="72"/>
      <c r="G163" s="73"/>
      <c r="H163" s="74"/>
    </row>
    <row r="164" spans="2:8" ht="12.75">
      <c r="B164" s="75" t="s">
        <v>224</v>
      </c>
      <c r="C164" s="72"/>
      <c r="D164" s="72"/>
      <c r="E164" s="72"/>
      <c r="F164" s="72"/>
      <c r="G164" s="73"/>
      <c r="H164" s="74"/>
    </row>
    <row r="165" spans="2:8" ht="12.75">
      <c r="B165" s="71" t="s">
        <v>120</v>
      </c>
      <c r="C165" s="72" t="s">
        <v>21</v>
      </c>
      <c r="D165" s="72"/>
      <c r="E165" s="72"/>
      <c r="F165" s="72"/>
      <c r="G165" s="73">
        <v>1000</v>
      </c>
      <c r="H165" s="74"/>
    </row>
    <row r="166" spans="2:8" ht="12.75">
      <c r="B166" s="76"/>
      <c r="C166" s="77" t="s">
        <v>116</v>
      </c>
      <c r="D166" s="77" t="s">
        <v>117</v>
      </c>
      <c r="E166" s="77"/>
      <c r="F166" s="77"/>
      <c r="G166" s="81"/>
      <c r="H166" s="82">
        <v>1000</v>
      </c>
    </row>
    <row r="167" spans="7:8" ht="12.75">
      <c r="G167" s="52"/>
      <c r="H167" s="52"/>
    </row>
    <row r="168" spans="1:8" ht="25.5" customHeight="1">
      <c r="A168" s="159" t="s">
        <v>346</v>
      </c>
      <c r="B168" s="159"/>
      <c r="C168" s="159"/>
      <c r="D168" s="159"/>
      <c r="E168" s="159"/>
      <c r="F168" s="159"/>
      <c r="G168" s="159"/>
      <c r="H168" s="159"/>
    </row>
    <row r="169" spans="1:8" ht="12.75">
      <c r="A169" s="39"/>
      <c r="G169" s="52"/>
      <c r="H169" s="52"/>
    </row>
    <row r="170" spans="1:8" ht="12.75">
      <c r="A170" s="39"/>
      <c r="B170" s="68" t="s">
        <v>223</v>
      </c>
      <c r="C170" s="69"/>
      <c r="D170" s="69"/>
      <c r="E170" s="69"/>
      <c r="F170" s="69"/>
      <c r="G170" s="83"/>
      <c r="H170" s="84"/>
    </row>
    <row r="171" spans="2:8" ht="12.75">
      <c r="B171" s="71" t="s">
        <v>156</v>
      </c>
      <c r="C171" s="72" t="s">
        <v>155</v>
      </c>
      <c r="D171" s="72"/>
      <c r="E171" s="72"/>
      <c r="F171" s="72"/>
      <c r="G171" s="73">
        <v>1500</v>
      </c>
      <c r="H171" s="74"/>
    </row>
    <row r="172" spans="2:8" ht="12.75">
      <c r="B172" s="71"/>
      <c r="C172" s="72" t="s">
        <v>122</v>
      </c>
      <c r="D172" s="72" t="s">
        <v>123</v>
      </c>
      <c r="E172" s="72"/>
      <c r="F172" s="72"/>
      <c r="G172" s="73"/>
      <c r="H172" s="74">
        <v>1500</v>
      </c>
    </row>
    <row r="173" spans="2:12" ht="12.75">
      <c r="B173" s="71"/>
      <c r="C173" s="72"/>
      <c r="D173" s="72"/>
      <c r="E173" s="72"/>
      <c r="F173" s="72"/>
      <c r="G173" s="72"/>
      <c r="H173" s="60"/>
      <c r="K173" s="52"/>
      <c r="L173" s="52"/>
    </row>
    <row r="174" spans="2:12" ht="12.75">
      <c r="B174" s="75" t="s">
        <v>224</v>
      </c>
      <c r="C174" s="72"/>
      <c r="D174" s="72"/>
      <c r="E174" s="72"/>
      <c r="F174" s="72"/>
      <c r="G174" s="72"/>
      <c r="H174" s="60"/>
      <c r="K174" s="52"/>
      <c r="L174" s="52"/>
    </row>
    <row r="175" spans="2:8" ht="12.75">
      <c r="B175" s="71" t="s">
        <v>189</v>
      </c>
      <c r="C175" s="72" t="s">
        <v>190</v>
      </c>
      <c r="D175" s="72"/>
      <c r="E175" s="72"/>
      <c r="F175" s="72"/>
      <c r="G175" s="73">
        <v>1500</v>
      </c>
      <c r="H175" s="74"/>
    </row>
    <row r="176" spans="2:8" ht="12.75">
      <c r="B176" s="76"/>
      <c r="C176" s="77" t="s">
        <v>116</v>
      </c>
      <c r="D176" s="77" t="s">
        <v>117</v>
      </c>
      <c r="E176" s="77"/>
      <c r="F176" s="77"/>
      <c r="G176" s="81"/>
      <c r="H176" s="82">
        <v>1500</v>
      </c>
    </row>
    <row r="177" spans="7:8" ht="12.75">
      <c r="G177" s="52"/>
      <c r="H177" s="52"/>
    </row>
    <row r="178" spans="7:8" ht="12.75">
      <c r="G178" s="52"/>
      <c r="H178" s="52"/>
    </row>
    <row r="179" spans="1:8" ht="13.5" customHeight="1">
      <c r="A179" s="159" t="s">
        <v>347</v>
      </c>
      <c r="B179" s="159"/>
      <c r="C179" s="159"/>
      <c r="D179" s="159"/>
      <c r="E179" s="159"/>
      <c r="F179" s="159"/>
      <c r="G179" s="159"/>
      <c r="H179" s="159"/>
    </row>
    <row r="180" spans="1:8" ht="12.75">
      <c r="A180" s="39"/>
      <c r="G180" s="52"/>
      <c r="H180" s="52"/>
    </row>
    <row r="181" spans="1:8" ht="12.75">
      <c r="A181" s="39"/>
      <c r="B181" s="68" t="s">
        <v>223</v>
      </c>
      <c r="C181" s="69"/>
      <c r="D181" s="69"/>
      <c r="E181" s="69"/>
      <c r="F181" s="69"/>
      <c r="G181" s="83"/>
      <c r="H181" s="84"/>
    </row>
    <row r="182" spans="2:8" ht="12.75">
      <c r="B182" s="71" t="s">
        <v>126</v>
      </c>
      <c r="C182" s="72" t="s">
        <v>228</v>
      </c>
      <c r="D182" s="72"/>
      <c r="E182" s="72"/>
      <c r="F182" s="72"/>
      <c r="G182" s="73">
        <v>800</v>
      </c>
      <c r="H182" s="74"/>
    </row>
    <row r="183" spans="2:8" ht="12.75">
      <c r="B183" s="71"/>
      <c r="C183" s="72" t="s">
        <v>221</v>
      </c>
      <c r="D183" s="72"/>
      <c r="E183" s="72"/>
      <c r="F183" s="72"/>
      <c r="G183" s="73"/>
      <c r="H183" s="74"/>
    </row>
    <row r="184" spans="2:8" ht="12.75">
      <c r="B184" s="71"/>
      <c r="C184" s="72" t="s">
        <v>114</v>
      </c>
      <c r="D184" s="72" t="s">
        <v>115</v>
      </c>
      <c r="E184" s="72"/>
      <c r="F184" s="72"/>
      <c r="G184" s="73"/>
      <c r="H184" s="74">
        <v>800</v>
      </c>
    </row>
    <row r="185" spans="2:8" ht="12.75">
      <c r="B185" s="71"/>
      <c r="C185" s="72"/>
      <c r="D185" s="72"/>
      <c r="E185" s="72"/>
      <c r="F185" s="72"/>
      <c r="G185" s="73"/>
      <c r="H185" s="74"/>
    </row>
    <row r="186" spans="2:8" ht="12.75">
      <c r="B186" s="75" t="s">
        <v>224</v>
      </c>
      <c r="C186" s="72"/>
      <c r="D186" s="72"/>
      <c r="E186" s="72"/>
      <c r="F186" s="72"/>
      <c r="G186" s="73"/>
      <c r="H186" s="74"/>
    </row>
    <row r="187" spans="2:8" ht="12.75">
      <c r="B187" s="71" t="s">
        <v>189</v>
      </c>
      <c r="C187" s="72" t="s">
        <v>190</v>
      </c>
      <c r="D187" s="72"/>
      <c r="E187" s="72"/>
      <c r="F187" s="72"/>
      <c r="G187" s="73">
        <v>800</v>
      </c>
      <c r="H187" s="74"/>
    </row>
    <row r="188" spans="2:8" ht="12.75">
      <c r="B188" s="76"/>
      <c r="C188" s="77" t="s">
        <v>129</v>
      </c>
      <c r="D188" s="77" t="s">
        <v>130</v>
      </c>
      <c r="E188" s="77"/>
      <c r="F188" s="77"/>
      <c r="G188" s="81"/>
      <c r="H188" s="82">
        <v>800</v>
      </c>
    </row>
    <row r="189" spans="7:8" ht="12.75">
      <c r="G189" s="52"/>
      <c r="H189" s="52"/>
    </row>
    <row r="190" spans="1:8" ht="13.5" customHeight="1">
      <c r="A190" s="159" t="s">
        <v>348</v>
      </c>
      <c r="B190" s="159"/>
      <c r="C190" s="159"/>
      <c r="D190" s="159"/>
      <c r="E190" s="159"/>
      <c r="F190" s="159"/>
      <c r="G190" s="159"/>
      <c r="H190" s="159"/>
    </row>
    <row r="191" spans="1:8" ht="12.75">
      <c r="A191" s="39"/>
      <c r="G191" s="52"/>
      <c r="H191" s="52"/>
    </row>
    <row r="192" spans="1:8" ht="12.75">
      <c r="A192" s="39"/>
      <c r="B192" s="68" t="s">
        <v>223</v>
      </c>
      <c r="C192" s="69"/>
      <c r="D192" s="69"/>
      <c r="E192" s="69"/>
      <c r="F192" s="69"/>
      <c r="G192" s="83"/>
      <c r="H192" s="84"/>
    </row>
    <row r="193" spans="1:8" ht="12.75">
      <c r="A193" s="39"/>
      <c r="B193" s="71" t="s">
        <v>225</v>
      </c>
      <c r="C193" s="72"/>
      <c r="D193" s="72"/>
      <c r="E193" s="72"/>
      <c r="F193" s="72"/>
      <c r="G193" s="73"/>
      <c r="H193" s="74"/>
    </row>
    <row r="194" spans="1:8" ht="12.75">
      <c r="A194" s="39"/>
      <c r="B194" s="71"/>
      <c r="C194" s="72"/>
      <c r="D194" s="72"/>
      <c r="E194" s="72"/>
      <c r="F194" s="72"/>
      <c r="G194" s="73"/>
      <c r="H194" s="74"/>
    </row>
    <row r="195" spans="1:8" ht="12.75">
      <c r="A195" s="39"/>
      <c r="B195" s="75" t="s">
        <v>224</v>
      </c>
      <c r="C195" s="72"/>
      <c r="D195" s="72"/>
      <c r="E195" s="72"/>
      <c r="F195" s="72"/>
      <c r="G195" s="73"/>
      <c r="H195" s="74"/>
    </row>
    <row r="196" spans="2:8" ht="12.75">
      <c r="B196" s="71" t="s">
        <v>127</v>
      </c>
      <c r="C196" s="72" t="s">
        <v>128</v>
      </c>
      <c r="D196" s="72"/>
      <c r="E196" s="72"/>
      <c r="F196" s="72"/>
      <c r="G196" s="73">
        <v>1000</v>
      </c>
      <c r="H196" s="74"/>
    </row>
    <row r="197" spans="2:8" ht="12.75">
      <c r="B197" s="76"/>
      <c r="C197" s="77" t="s">
        <v>191</v>
      </c>
      <c r="D197" s="77" t="s">
        <v>181</v>
      </c>
      <c r="E197" s="77"/>
      <c r="F197" s="77"/>
      <c r="G197" s="81"/>
      <c r="H197" s="82">
        <v>1000</v>
      </c>
    </row>
    <row r="198" spans="4:12" ht="12.75">
      <c r="D198" s="57" t="s">
        <v>192</v>
      </c>
      <c r="K198" s="52"/>
      <c r="L198" s="52"/>
    </row>
    <row r="200" spans="3:5" ht="12.75">
      <c r="C200" s="156" t="s">
        <v>229</v>
      </c>
      <c r="D200" s="156"/>
      <c r="E200" s="156"/>
    </row>
    <row r="202" spans="3:5" ht="12.75">
      <c r="C202" s="61"/>
      <c r="D202" s="61" t="s">
        <v>214</v>
      </c>
      <c r="E202" s="61" t="s">
        <v>215</v>
      </c>
    </row>
    <row r="203" spans="3:5" ht="12.75">
      <c r="C203" s="62" t="s">
        <v>216</v>
      </c>
      <c r="D203" s="63"/>
      <c r="E203" s="63"/>
    </row>
    <row r="204" spans="3:5" ht="12.75">
      <c r="C204" s="64">
        <v>4170</v>
      </c>
      <c r="D204" s="85"/>
      <c r="E204" s="85">
        <v>1500</v>
      </c>
    </row>
    <row r="205" spans="3:5" ht="12.75">
      <c r="C205" s="64">
        <v>4119</v>
      </c>
      <c r="D205" s="85">
        <v>5000</v>
      </c>
      <c r="E205" s="85"/>
    </row>
    <row r="206" spans="3:5" ht="12.75">
      <c r="C206" s="64">
        <v>4195</v>
      </c>
      <c r="D206" s="85"/>
      <c r="E206" s="85">
        <v>2800</v>
      </c>
    </row>
    <row r="207" spans="3:5" ht="12.75">
      <c r="C207" s="64">
        <v>4801</v>
      </c>
      <c r="D207" s="85"/>
      <c r="E207" s="85">
        <v>1000</v>
      </c>
    </row>
    <row r="208" spans="3:5" ht="12.75">
      <c r="C208" s="64">
        <v>4802</v>
      </c>
      <c r="D208" s="85"/>
      <c r="E208" s="85">
        <v>800</v>
      </c>
    </row>
    <row r="209" spans="3:5" ht="12.75">
      <c r="C209" s="64">
        <v>4831</v>
      </c>
      <c r="D209" s="85">
        <v>1000</v>
      </c>
      <c r="E209" s="85"/>
    </row>
    <row r="210" spans="3:5" ht="12.75">
      <c r="C210" s="64">
        <v>4832</v>
      </c>
      <c r="D210" s="85">
        <v>800</v>
      </c>
      <c r="E210" s="85"/>
    </row>
    <row r="211" spans="3:5" ht="12.75">
      <c r="C211" s="64">
        <v>4901</v>
      </c>
      <c r="D211" s="85"/>
      <c r="E211" s="85">
        <v>1000</v>
      </c>
    </row>
    <row r="212" spans="3:5" ht="12.75">
      <c r="C212" s="64">
        <v>4902</v>
      </c>
      <c r="D212" s="85"/>
      <c r="E212" s="85">
        <v>700</v>
      </c>
    </row>
    <row r="213" spans="3:5" ht="12.75">
      <c r="C213" s="64">
        <v>4931</v>
      </c>
      <c r="D213" s="85">
        <v>1000</v>
      </c>
      <c r="E213" s="85"/>
    </row>
    <row r="214" spans="3:5" ht="13.5" thickBot="1">
      <c r="C214" s="66" t="s">
        <v>218</v>
      </c>
      <c r="D214" s="86">
        <f>SUM(D204:D213)</f>
        <v>7800</v>
      </c>
      <c r="E214" s="86">
        <f>SUM(E204:E213)</f>
        <v>7800</v>
      </c>
    </row>
    <row r="215" spans="3:5" ht="13.5" thickTop="1">
      <c r="C215" s="64"/>
      <c r="D215" s="85"/>
      <c r="E215" s="85"/>
    </row>
    <row r="216" spans="3:5" ht="12.75">
      <c r="C216" s="66" t="s">
        <v>217</v>
      </c>
      <c r="D216" s="85"/>
      <c r="E216" s="85"/>
    </row>
    <row r="217" spans="3:5" ht="12.75">
      <c r="C217" s="64">
        <v>3101</v>
      </c>
      <c r="D217" s="85"/>
      <c r="E217" s="85">
        <v>5000</v>
      </c>
    </row>
    <row r="218" spans="3:5" ht="12.75">
      <c r="C218" s="64">
        <v>3103</v>
      </c>
      <c r="D218" s="85">
        <v>3300</v>
      </c>
      <c r="E218" s="85"/>
    </row>
    <row r="219" spans="3:5" ht="12.75">
      <c r="C219" s="64">
        <v>3107</v>
      </c>
      <c r="D219" s="85">
        <v>1700</v>
      </c>
      <c r="E219" s="85"/>
    </row>
    <row r="220" spans="3:5" ht="12.75">
      <c r="C220" s="64">
        <v>5700</v>
      </c>
      <c r="D220" s="85"/>
      <c r="E220" s="85">
        <v>1700</v>
      </c>
    </row>
    <row r="221" spans="3:5" ht="12.75">
      <c r="C221" s="64">
        <v>5730</v>
      </c>
      <c r="D221" s="85">
        <v>1000</v>
      </c>
      <c r="E221" s="85" t="s">
        <v>0</v>
      </c>
    </row>
    <row r="222" spans="3:5" ht="12.75">
      <c r="C222" s="64">
        <v>6100</v>
      </c>
      <c r="D222" s="85">
        <v>700</v>
      </c>
      <c r="E222" s="85"/>
    </row>
    <row r="223" spans="3:5" ht="13.5" thickBot="1">
      <c r="C223" s="58" t="s">
        <v>218</v>
      </c>
      <c r="D223" s="86">
        <f>SUM(D217:D222)</f>
        <v>6700</v>
      </c>
      <c r="E223" s="86">
        <f>SUM(E217:E222)</f>
        <v>6700</v>
      </c>
    </row>
    <row r="224" spans="4:5" ht="13.5" thickTop="1">
      <c r="D224" s="56"/>
      <c r="E224" s="56"/>
    </row>
    <row r="226" spans="1:12" ht="12.75">
      <c r="A226" s="53" t="s">
        <v>131</v>
      </c>
      <c r="K226" s="52"/>
      <c r="L226" s="52"/>
    </row>
    <row r="227" spans="11:12" ht="12.75">
      <c r="K227" s="52"/>
      <c r="L227" s="52"/>
    </row>
    <row r="228" spans="1:12" ht="12.75">
      <c r="A228" s="39" t="s">
        <v>231</v>
      </c>
      <c r="K228" s="52"/>
      <c r="L228" s="52"/>
    </row>
    <row r="229" spans="1:12" ht="12.75">
      <c r="A229" s="39" t="s">
        <v>230</v>
      </c>
      <c r="K229" s="52"/>
      <c r="L229" s="52"/>
    </row>
    <row r="230" spans="1:12" ht="12.75">
      <c r="A230" s="39"/>
      <c r="K230" s="52"/>
      <c r="L230" s="52"/>
    </row>
    <row r="231" spans="1:12" ht="12.75">
      <c r="A231" s="39"/>
      <c r="B231" s="68" t="s">
        <v>223</v>
      </c>
      <c r="C231" s="69"/>
      <c r="D231" s="69"/>
      <c r="E231" s="69"/>
      <c r="F231" s="69"/>
      <c r="G231" s="69"/>
      <c r="H231" s="70"/>
      <c r="K231" s="52"/>
      <c r="L231" s="52"/>
    </row>
    <row r="232" spans="1:12" ht="12.75">
      <c r="A232" s="39"/>
      <c r="B232" s="71" t="s">
        <v>225</v>
      </c>
      <c r="C232" s="72"/>
      <c r="D232" s="72"/>
      <c r="E232" s="72"/>
      <c r="F232" s="72"/>
      <c r="G232" s="72"/>
      <c r="H232" s="60"/>
      <c r="K232" s="52"/>
      <c r="L232" s="52"/>
    </row>
    <row r="233" spans="1:12" ht="12.75">
      <c r="A233" s="39"/>
      <c r="B233" s="71"/>
      <c r="C233" s="72"/>
      <c r="D233" s="72"/>
      <c r="E233" s="72"/>
      <c r="F233" s="72"/>
      <c r="G233" s="72"/>
      <c r="H233" s="60"/>
      <c r="K233" s="52"/>
      <c r="L233" s="52"/>
    </row>
    <row r="234" spans="1:12" ht="12.75">
      <c r="A234" s="39"/>
      <c r="B234" s="75" t="s">
        <v>224</v>
      </c>
      <c r="C234" s="72"/>
      <c r="D234" s="72"/>
      <c r="E234" s="72"/>
      <c r="F234" s="72"/>
      <c r="G234" s="72"/>
      <c r="H234" s="60"/>
      <c r="K234" s="52"/>
      <c r="L234" s="52"/>
    </row>
    <row r="235" spans="2:8" ht="12.75">
      <c r="B235" s="88" t="s">
        <v>132</v>
      </c>
      <c r="C235" s="89" t="s">
        <v>133</v>
      </c>
      <c r="D235" s="72"/>
      <c r="E235" s="72"/>
      <c r="F235" s="72"/>
      <c r="G235" s="90">
        <v>0</v>
      </c>
      <c r="H235" s="74"/>
    </row>
    <row r="236" spans="2:8" ht="12.75">
      <c r="B236" s="80" t="s">
        <v>196</v>
      </c>
      <c r="C236" s="41" t="s">
        <v>197</v>
      </c>
      <c r="D236" s="72"/>
      <c r="E236" s="72"/>
      <c r="F236" s="72"/>
      <c r="G236" s="91">
        <v>1700</v>
      </c>
      <c r="H236" s="74"/>
    </row>
    <row r="237" spans="2:8" ht="12.75">
      <c r="B237" s="71"/>
      <c r="C237" s="72" t="s">
        <v>134</v>
      </c>
      <c r="D237" s="72" t="s">
        <v>239</v>
      </c>
      <c r="E237" s="72"/>
      <c r="F237" s="72"/>
      <c r="G237" s="73"/>
      <c r="H237" s="74">
        <v>1000</v>
      </c>
    </row>
    <row r="238" spans="2:8" ht="12.75">
      <c r="B238" s="71"/>
      <c r="C238" s="72"/>
      <c r="D238" s="72" t="s">
        <v>238</v>
      </c>
      <c r="E238" s="72"/>
      <c r="F238" s="72"/>
      <c r="G238" s="73"/>
      <c r="H238" s="74"/>
    </row>
    <row r="239" spans="2:8" ht="12.75">
      <c r="B239" s="76"/>
      <c r="C239" s="77" t="s">
        <v>135</v>
      </c>
      <c r="D239" s="77" t="s">
        <v>136</v>
      </c>
      <c r="E239" s="77"/>
      <c r="F239" s="77"/>
      <c r="G239" s="81"/>
      <c r="H239" s="82">
        <v>700</v>
      </c>
    </row>
    <row r="240" spans="7:8" ht="12.75">
      <c r="G240" s="52"/>
      <c r="H240" s="52"/>
    </row>
    <row r="241" spans="1:8" ht="12.75">
      <c r="A241" s="39" t="s">
        <v>148</v>
      </c>
      <c r="G241" s="52"/>
      <c r="H241" s="52"/>
    </row>
    <row r="242" spans="1:8" ht="12.75">
      <c r="A242" s="2"/>
      <c r="G242" s="52"/>
      <c r="H242" s="52"/>
    </row>
    <row r="243" spans="1:8" ht="12.75">
      <c r="A243" s="2"/>
      <c r="B243" s="68" t="s">
        <v>223</v>
      </c>
      <c r="C243" s="69"/>
      <c r="D243" s="69"/>
      <c r="E243" s="69"/>
      <c r="F243" s="69"/>
      <c r="G243" s="83"/>
      <c r="H243" s="84"/>
    </row>
    <row r="244" spans="1:8" ht="12.75">
      <c r="A244" s="2"/>
      <c r="B244" s="71" t="s">
        <v>137</v>
      </c>
      <c r="C244" s="72" t="s">
        <v>123</v>
      </c>
      <c r="D244" s="72"/>
      <c r="E244" s="72"/>
      <c r="F244" s="72"/>
      <c r="G244" s="73">
        <v>1500</v>
      </c>
      <c r="H244" s="74"/>
    </row>
    <row r="245" spans="1:10" ht="12.75">
      <c r="A245" s="2"/>
      <c r="B245" s="71" t="s">
        <v>124</v>
      </c>
      <c r="C245" s="72" t="s">
        <v>115</v>
      </c>
      <c r="D245" s="72"/>
      <c r="E245" s="72"/>
      <c r="F245" s="72"/>
      <c r="G245" s="73">
        <v>2800</v>
      </c>
      <c r="H245" s="74"/>
      <c r="J245" s="52"/>
    </row>
    <row r="246" spans="1:8" ht="12.75">
      <c r="A246" s="2"/>
      <c r="B246" s="88" t="s">
        <v>138</v>
      </c>
      <c r="C246" s="89" t="s">
        <v>139</v>
      </c>
      <c r="D246" s="72"/>
      <c r="E246" s="72"/>
      <c r="F246" s="72"/>
      <c r="G246" s="90">
        <v>700</v>
      </c>
      <c r="H246" s="74"/>
    </row>
    <row r="247" spans="1:8" ht="12.75">
      <c r="A247" s="2"/>
      <c r="B247" s="88"/>
      <c r="C247" s="41" t="s">
        <v>198</v>
      </c>
      <c r="D247" s="72" t="s">
        <v>199</v>
      </c>
      <c r="E247" s="72"/>
      <c r="F247" s="72"/>
      <c r="G247" s="90"/>
      <c r="H247" s="74">
        <v>5000</v>
      </c>
    </row>
    <row r="248" spans="1:8" ht="12.75">
      <c r="A248" s="2"/>
      <c r="B248" s="88"/>
      <c r="C248" s="41"/>
      <c r="D248" s="72"/>
      <c r="E248" s="72"/>
      <c r="F248" s="72"/>
      <c r="G248" s="90"/>
      <c r="H248" s="74"/>
    </row>
    <row r="249" spans="1:8" ht="12.75">
      <c r="A249" s="2"/>
      <c r="B249" s="75" t="s">
        <v>224</v>
      </c>
      <c r="C249" s="41"/>
      <c r="D249" s="72"/>
      <c r="E249" s="72"/>
      <c r="F249" s="72"/>
      <c r="G249" s="90"/>
      <c r="H249" s="74"/>
    </row>
    <row r="250" spans="1:8" ht="12.75">
      <c r="A250" s="2"/>
      <c r="B250" s="92" t="s">
        <v>225</v>
      </c>
      <c r="C250" s="93"/>
      <c r="D250" s="77"/>
      <c r="E250" s="77"/>
      <c r="F250" s="77"/>
      <c r="G250" s="94"/>
      <c r="H250" s="82"/>
    </row>
    <row r="251" spans="7:8" ht="12.75">
      <c r="G251" s="52"/>
      <c r="H251" s="52"/>
    </row>
    <row r="252" spans="1:8" ht="12.75">
      <c r="A252" s="39" t="s">
        <v>149</v>
      </c>
      <c r="G252" s="52"/>
      <c r="H252" s="52"/>
    </row>
    <row r="253" spans="1:8" ht="12.75">
      <c r="A253" s="39"/>
      <c r="G253" s="52"/>
      <c r="H253" s="52"/>
    </row>
    <row r="254" spans="1:8" ht="12.75">
      <c r="A254" s="39"/>
      <c r="B254" s="68" t="s">
        <v>223</v>
      </c>
      <c r="C254" s="69"/>
      <c r="D254" s="69"/>
      <c r="E254" s="69"/>
      <c r="F254" s="69"/>
      <c r="G254" s="83"/>
      <c r="H254" s="84"/>
    </row>
    <row r="255" spans="2:8" ht="12.75">
      <c r="B255" s="71" t="s">
        <v>140</v>
      </c>
      <c r="C255" s="72" t="s">
        <v>141</v>
      </c>
      <c r="D255" s="72"/>
      <c r="E255" s="72"/>
      <c r="F255" s="72"/>
      <c r="G255" s="73">
        <v>700</v>
      </c>
      <c r="H255" s="74"/>
    </row>
    <row r="256" spans="2:8" ht="12.75">
      <c r="B256" s="71"/>
      <c r="C256" s="72" t="s">
        <v>142</v>
      </c>
      <c r="D256" s="41" t="s">
        <v>139</v>
      </c>
      <c r="E256" s="72"/>
      <c r="F256" s="72"/>
      <c r="G256" s="73"/>
      <c r="H256" s="74">
        <v>700</v>
      </c>
    </row>
    <row r="257" spans="2:8" ht="12.75">
      <c r="B257" s="71"/>
      <c r="C257" s="72"/>
      <c r="D257" s="41"/>
      <c r="E257" s="72"/>
      <c r="F257" s="72"/>
      <c r="G257" s="73"/>
      <c r="H257" s="74"/>
    </row>
    <row r="258" spans="2:8" ht="12.75">
      <c r="B258" s="75" t="s">
        <v>224</v>
      </c>
      <c r="C258" s="72"/>
      <c r="D258" s="41"/>
      <c r="E258" s="72"/>
      <c r="F258" s="72"/>
      <c r="G258" s="73"/>
      <c r="H258" s="74"/>
    </row>
    <row r="259" spans="2:8" ht="12.75">
      <c r="B259" s="76" t="s">
        <v>225</v>
      </c>
      <c r="C259" s="77"/>
      <c r="D259" s="93"/>
      <c r="E259" s="77"/>
      <c r="F259" s="77"/>
      <c r="G259" s="81"/>
      <c r="H259" s="82"/>
    </row>
    <row r="260" spans="7:8" ht="12.75">
      <c r="G260" s="52"/>
      <c r="H260" s="52"/>
    </row>
    <row r="261" spans="1:8" ht="12.75">
      <c r="A261" s="39" t="s">
        <v>233</v>
      </c>
      <c r="G261" s="52"/>
      <c r="H261" s="52"/>
    </row>
    <row r="262" spans="1:8" ht="12.75">
      <c r="A262" s="39" t="s">
        <v>232</v>
      </c>
      <c r="G262" s="52"/>
      <c r="H262" s="52"/>
    </row>
    <row r="263" spans="1:8" ht="12.75">
      <c r="A263" s="39"/>
      <c r="G263" s="52"/>
      <c r="H263" s="52"/>
    </row>
    <row r="264" spans="1:8" ht="12.75">
      <c r="A264" s="39"/>
      <c r="B264" s="68" t="s">
        <v>223</v>
      </c>
      <c r="C264" s="69"/>
      <c r="D264" s="69"/>
      <c r="E264" s="69"/>
      <c r="F264" s="69"/>
      <c r="G264" s="83"/>
      <c r="H264" s="84"/>
    </row>
    <row r="265" spans="2:8" ht="12.75">
      <c r="B265" s="71" t="s">
        <v>143</v>
      </c>
      <c r="C265" s="72" t="s">
        <v>144</v>
      </c>
      <c r="D265" s="72"/>
      <c r="E265" s="72"/>
      <c r="F265" s="72"/>
      <c r="G265" s="73">
        <v>1000</v>
      </c>
      <c r="H265" s="74"/>
    </row>
    <row r="266" spans="2:8" ht="12.75">
      <c r="B266" s="71"/>
      <c r="C266" s="72" t="s">
        <v>145</v>
      </c>
      <c r="D266" s="72" t="s">
        <v>241</v>
      </c>
      <c r="E266" s="72"/>
      <c r="F266" s="72"/>
      <c r="G266" s="73"/>
      <c r="H266" s="74">
        <v>1000</v>
      </c>
    </row>
    <row r="267" spans="2:8" ht="12.75">
      <c r="B267" s="71"/>
      <c r="C267" s="72"/>
      <c r="D267" s="72" t="s">
        <v>240</v>
      </c>
      <c r="E267" s="72"/>
      <c r="F267" s="72"/>
      <c r="G267" s="73"/>
      <c r="H267" s="74"/>
    </row>
    <row r="268" spans="2:8" ht="12.75">
      <c r="B268" s="71"/>
      <c r="C268" s="72"/>
      <c r="D268" s="72"/>
      <c r="E268" s="72"/>
      <c r="F268" s="72"/>
      <c r="G268" s="73"/>
      <c r="H268" s="74"/>
    </row>
    <row r="269" spans="2:8" ht="12.75">
      <c r="B269" s="75" t="s">
        <v>224</v>
      </c>
      <c r="C269" s="72"/>
      <c r="D269" s="72"/>
      <c r="E269" s="72"/>
      <c r="F269" s="72"/>
      <c r="G269" s="73"/>
      <c r="H269" s="74"/>
    </row>
    <row r="270" spans="2:8" ht="12.75">
      <c r="B270" s="76" t="s">
        <v>225</v>
      </c>
      <c r="C270" s="77"/>
      <c r="D270" s="77"/>
      <c r="E270" s="77"/>
      <c r="F270" s="77"/>
      <c r="G270" s="81"/>
      <c r="H270" s="82"/>
    </row>
    <row r="271" spans="7:8" ht="12.75">
      <c r="G271" s="52"/>
      <c r="H271" s="52"/>
    </row>
    <row r="272" spans="1:8" ht="12.75">
      <c r="A272" s="39" t="s">
        <v>235</v>
      </c>
      <c r="G272" s="52"/>
      <c r="H272" s="52"/>
    </row>
    <row r="273" spans="1:8" ht="12.75">
      <c r="A273" s="39" t="s">
        <v>234</v>
      </c>
      <c r="G273" s="52"/>
      <c r="H273" s="52"/>
    </row>
    <row r="274" spans="1:8" ht="12.75">
      <c r="A274" s="39"/>
      <c r="G274" s="52"/>
      <c r="H274" s="52"/>
    </row>
    <row r="275" spans="1:8" ht="12.75">
      <c r="A275" s="39"/>
      <c r="B275" s="68" t="s">
        <v>223</v>
      </c>
      <c r="C275" s="69"/>
      <c r="D275" s="69"/>
      <c r="E275" s="69"/>
      <c r="F275" s="69"/>
      <c r="G275" s="83"/>
      <c r="H275" s="84"/>
    </row>
    <row r="276" spans="1:10" ht="12.75">
      <c r="A276" s="2"/>
      <c r="B276" s="71" t="s">
        <v>150</v>
      </c>
      <c r="C276" s="72" t="s">
        <v>146</v>
      </c>
      <c r="D276" s="72"/>
      <c r="E276" s="72"/>
      <c r="F276" s="72"/>
      <c r="G276" s="73">
        <v>1000</v>
      </c>
      <c r="H276" s="74"/>
      <c r="J276" s="52"/>
    </row>
    <row r="277" spans="2:8" ht="12.75">
      <c r="B277" s="71"/>
      <c r="C277" s="72" t="s">
        <v>151</v>
      </c>
      <c r="D277" s="72" t="s">
        <v>242</v>
      </c>
      <c r="E277" s="72"/>
      <c r="F277" s="72"/>
      <c r="G277" s="72"/>
      <c r="H277" s="74">
        <v>1000</v>
      </c>
    </row>
    <row r="278" spans="2:8" ht="12.75">
      <c r="B278" s="71"/>
      <c r="C278" s="72"/>
      <c r="D278" s="72" t="s">
        <v>240</v>
      </c>
      <c r="E278" s="72"/>
      <c r="F278" s="72"/>
      <c r="G278" s="72"/>
      <c r="H278" s="74"/>
    </row>
    <row r="279" spans="2:8" ht="12.75">
      <c r="B279" s="71"/>
      <c r="C279" s="72"/>
      <c r="D279" s="72"/>
      <c r="E279" s="72"/>
      <c r="F279" s="72"/>
      <c r="G279" s="72"/>
      <c r="H279" s="74"/>
    </row>
    <row r="280" spans="2:8" ht="12.75">
      <c r="B280" s="75" t="s">
        <v>224</v>
      </c>
      <c r="C280" s="72"/>
      <c r="D280" s="72"/>
      <c r="E280" s="72"/>
      <c r="F280" s="72"/>
      <c r="G280" s="72"/>
      <c r="H280" s="74"/>
    </row>
    <row r="281" spans="2:8" ht="12.75">
      <c r="B281" s="76" t="s">
        <v>225</v>
      </c>
      <c r="C281" s="77"/>
      <c r="D281" s="77"/>
      <c r="E281" s="77"/>
      <c r="F281" s="77"/>
      <c r="G281" s="77"/>
      <c r="H281" s="82"/>
    </row>
    <row r="282" spans="7:8" ht="12.75">
      <c r="G282" s="52"/>
      <c r="H282" s="52"/>
    </row>
    <row r="283" spans="1:8" ht="12.75">
      <c r="A283" s="39" t="s">
        <v>237</v>
      </c>
      <c r="G283" s="52"/>
      <c r="H283" s="52"/>
    </row>
    <row r="284" spans="1:8" ht="12.75">
      <c r="A284" s="39" t="s">
        <v>236</v>
      </c>
      <c r="G284" s="52"/>
      <c r="H284" s="52"/>
    </row>
    <row r="285" spans="1:8" ht="12.75">
      <c r="A285" s="39"/>
      <c r="G285" s="52"/>
      <c r="H285" s="52"/>
    </row>
    <row r="286" spans="1:8" ht="12.75">
      <c r="A286" s="39"/>
      <c r="B286" s="68" t="s">
        <v>223</v>
      </c>
      <c r="C286" s="69"/>
      <c r="D286" s="69"/>
      <c r="E286" s="69"/>
      <c r="F286" s="69"/>
      <c r="G286" s="83"/>
      <c r="H286" s="84"/>
    </row>
    <row r="287" spans="1:10" ht="12.75">
      <c r="A287" s="2"/>
      <c r="B287" s="71" t="s">
        <v>152</v>
      </c>
      <c r="C287" s="72" t="s">
        <v>147</v>
      </c>
      <c r="D287" s="72"/>
      <c r="E287" s="72"/>
      <c r="F287" s="72"/>
      <c r="G287" s="73">
        <v>800</v>
      </c>
      <c r="H287" s="74"/>
      <c r="J287" s="52"/>
    </row>
    <row r="288" spans="2:8" ht="12.75">
      <c r="B288" s="71"/>
      <c r="C288" s="72" t="s">
        <v>153</v>
      </c>
      <c r="D288" s="72" t="s">
        <v>242</v>
      </c>
      <c r="E288" s="72"/>
      <c r="F288" s="72"/>
      <c r="G288" s="72"/>
      <c r="H288" s="74">
        <v>800</v>
      </c>
    </row>
    <row r="289" spans="2:8" ht="12.75">
      <c r="B289" s="71"/>
      <c r="C289" s="72"/>
      <c r="D289" s="72" t="s">
        <v>221</v>
      </c>
      <c r="E289" s="72"/>
      <c r="F289" s="72"/>
      <c r="G289" s="72"/>
      <c r="H289" s="74"/>
    </row>
    <row r="290" spans="2:8" ht="12.75">
      <c r="B290" s="71"/>
      <c r="C290" s="72"/>
      <c r="D290" s="72"/>
      <c r="E290" s="72"/>
      <c r="F290" s="72"/>
      <c r="G290" s="72"/>
      <c r="H290" s="74"/>
    </row>
    <row r="291" spans="2:8" ht="12.75">
      <c r="B291" s="75" t="s">
        <v>224</v>
      </c>
      <c r="C291" s="72"/>
      <c r="D291" s="72"/>
      <c r="E291" s="72"/>
      <c r="F291" s="72"/>
      <c r="G291" s="72"/>
      <c r="H291" s="74"/>
    </row>
    <row r="292" spans="2:8" ht="12.75">
      <c r="B292" s="76" t="s">
        <v>225</v>
      </c>
      <c r="C292" s="77"/>
      <c r="D292" s="77"/>
      <c r="E292" s="77"/>
      <c r="F292" s="77"/>
      <c r="G292" s="77"/>
      <c r="H292" s="82"/>
    </row>
    <row r="294" spans="1:8" ht="12.75">
      <c r="A294" s="39" t="s">
        <v>200</v>
      </c>
      <c r="G294" s="52"/>
      <c r="H294" s="52"/>
    </row>
    <row r="295" spans="1:8" ht="12.75">
      <c r="A295" s="39"/>
      <c r="G295" s="52"/>
      <c r="H295" s="52"/>
    </row>
    <row r="296" spans="1:8" ht="12.75">
      <c r="A296" s="39"/>
      <c r="B296" s="68" t="s">
        <v>223</v>
      </c>
      <c r="C296" s="69"/>
      <c r="D296" s="69"/>
      <c r="E296" s="69"/>
      <c r="F296" s="69"/>
      <c r="G296" s="83"/>
      <c r="H296" s="84"/>
    </row>
    <row r="297" spans="1:8" ht="12.75">
      <c r="A297" s="39"/>
      <c r="B297" s="71" t="s">
        <v>225</v>
      </c>
      <c r="C297" s="72"/>
      <c r="D297" s="72"/>
      <c r="E297" s="72"/>
      <c r="F297" s="72"/>
      <c r="G297" s="73"/>
      <c r="H297" s="74"/>
    </row>
    <row r="298" spans="1:8" ht="12.75">
      <c r="A298" s="39"/>
      <c r="B298" s="71"/>
      <c r="C298" s="72"/>
      <c r="D298" s="72"/>
      <c r="E298" s="72"/>
      <c r="F298" s="72"/>
      <c r="G298" s="73"/>
      <c r="H298" s="74"/>
    </row>
    <row r="299" spans="1:8" ht="12.75">
      <c r="A299" s="39"/>
      <c r="B299" s="75" t="s">
        <v>224</v>
      </c>
      <c r="C299" s="72"/>
      <c r="D299" s="72"/>
      <c r="E299" s="72"/>
      <c r="F299" s="72"/>
      <c r="G299" s="73"/>
      <c r="H299" s="74"/>
    </row>
    <row r="300" spans="2:8" ht="12.75">
      <c r="B300" s="71" t="s">
        <v>201</v>
      </c>
      <c r="C300" s="72" t="s">
        <v>173</v>
      </c>
      <c r="D300" s="72"/>
      <c r="E300" s="72"/>
      <c r="F300" s="72"/>
      <c r="G300" s="95">
        <v>5000</v>
      </c>
      <c r="H300" s="96"/>
    </row>
    <row r="301" spans="2:8" ht="12.75">
      <c r="B301" s="71"/>
      <c r="C301" s="72" t="s">
        <v>202</v>
      </c>
      <c r="D301" s="72" t="s">
        <v>190</v>
      </c>
      <c r="E301" s="72"/>
      <c r="F301" s="72"/>
      <c r="G301" s="95"/>
      <c r="H301" s="96">
        <v>3300</v>
      </c>
    </row>
    <row r="302" spans="2:8" ht="12.75">
      <c r="B302" s="76"/>
      <c r="C302" s="77" t="s">
        <v>203</v>
      </c>
      <c r="D302" s="77" t="s">
        <v>183</v>
      </c>
      <c r="E302" s="77"/>
      <c r="F302" s="77"/>
      <c r="G302" s="97"/>
      <c r="H302" s="98">
        <v>1700</v>
      </c>
    </row>
    <row r="305" spans="3:5" ht="12.75">
      <c r="C305" s="156" t="s">
        <v>243</v>
      </c>
      <c r="D305" s="156"/>
      <c r="E305" s="156"/>
    </row>
    <row r="307" spans="3:5" ht="12.75">
      <c r="C307" s="61"/>
      <c r="D307" s="61" t="s">
        <v>214</v>
      </c>
      <c r="E307" s="61" t="s">
        <v>215</v>
      </c>
    </row>
    <row r="308" spans="3:5" ht="12.75">
      <c r="C308" s="62" t="s">
        <v>216</v>
      </c>
      <c r="D308" s="63"/>
      <c r="E308" s="63"/>
    </row>
    <row r="309" spans="3:5" ht="12.75">
      <c r="C309" s="64">
        <v>4170</v>
      </c>
      <c r="D309" s="64">
        <v>0</v>
      </c>
      <c r="E309" s="64"/>
    </row>
    <row r="310" spans="3:5" ht="12.75">
      <c r="C310" s="64">
        <v>4190</v>
      </c>
      <c r="D310" s="64"/>
      <c r="E310" s="64">
        <v>0</v>
      </c>
    </row>
    <row r="311" spans="3:5" ht="12.75">
      <c r="C311" s="64">
        <v>4195</v>
      </c>
      <c r="D311" s="64"/>
      <c r="E311" s="64">
        <v>0</v>
      </c>
    </row>
    <row r="312" spans="3:5" ht="13.5" thickBot="1">
      <c r="C312" s="66" t="s">
        <v>218</v>
      </c>
      <c r="D312" s="99">
        <f>SUM(D309:D311)</f>
        <v>0</v>
      </c>
      <c r="E312" s="99">
        <f>SUM(E309:E311)</f>
        <v>0</v>
      </c>
    </row>
    <row r="313" spans="3:5" ht="13.5" thickTop="1">
      <c r="C313" s="64"/>
      <c r="D313" s="64"/>
      <c r="E313" s="64"/>
    </row>
    <row r="314" spans="3:5" ht="12.75">
      <c r="C314" s="66" t="s">
        <v>217</v>
      </c>
      <c r="D314" s="64"/>
      <c r="E314" s="64"/>
    </row>
    <row r="315" spans="3:5" ht="12.75">
      <c r="C315" s="64">
        <v>1010</v>
      </c>
      <c r="D315" s="64">
        <v>0</v>
      </c>
      <c r="E315" s="64"/>
    </row>
    <row r="316" spans="3:5" ht="12.75">
      <c r="C316" s="64">
        <v>3100</v>
      </c>
      <c r="D316" s="64"/>
      <c r="E316" s="64">
        <v>0</v>
      </c>
    </row>
    <row r="317" spans="3:5" ht="13.5" thickBot="1">
      <c r="C317" s="58" t="s">
        <v>218</v>
      </c>
      <c r="D317" s="99">
        <f>SUM(D315:D316)</f>
        <v>0</v>
      </c>
      <c r="E317" s="99">
        <f>SUM(E315:E316)</f>
        <v>0</v>
      </c>
    </row>
    <row r="318" ht="13.5" thickTop="1"/>
    <row r="319" spans="1:8" ht="12.75">
      <c r="A319" s="77"/>
      <c r="B319" s="77"/>
      <c r="C319" s="77"/>
      <c r="D319" s="77"/>
      <c r="E319" s="77"/>
      <c r="F319" s="77"/>
      <c r="G319" s="77"/>
      <c r="H319" s="77"/>
    </row>
    <row r="320" spans="1:8" ht="12.75">
      <c r="A320" s="151" t="s">
        <v>1</v>
      </c>
      <c r="B320" s="152"/>
      <c r="C320" s="152"/>
      <c r="D320" s="152"/>
      <c r="E320" s="152"/>
      <c r="F320" s="152"/>
      <c r="G320" s="152"/>
      <c r="H320" s="153"/>
    </row>
    <row r="321" spans="1:8" ht="12.75">
      <c r="A321" s="71"/>
      <c r="B321" s="72"/>
      <c r="C321" s="72"/>
      <c r="D321" s="72"/>
      <c r="E321" s="72"/>
      <c r="F321" s="5" t="s">
        <v>2</v>
      </c>
      <c r="H321" s="60"/>
    </row>
    <row r="322" spans="1:8" ht="12.75">
      <c r="A322" s="71"/>
      <c r="B322" s="72"/>
      <c r="C322" s="72"/>
      <c r="D322" s="72"/>
      <c r="E322" s="72"/>
      <c r="F322" s="5" t="s">
        <v>3</v>
      </c>
      <c r="H322" s="60"/>
    </row>
    <row r="323" spans="1:8" ht="12.75">
      <c r="A323" s="102" t="s">
        <v>4</v>
      </c>
      <c r="B323" s="72"/>
      <c r="C323" s="72"/>
      <c r="D323" s="72"/>
      <c r="E323" s="72"/>
      <c r="F323" s="6"/>
      <c r="H323" s="60"/>
    </row>
    <row r="324" spans="1:8" ht="12.75">
      <c r="A324" s="100" t="s">
        <v>5</v>
      </c>
      <c r="B324" s="72"/>
      <c r="C324" s="72"/>
      <c r="D324" s="72"/>
      <c r="E324" s="72"/>
      <c r="F324" s="7"/>
      <c r="H324" s="60"/>
    </row>
    <row r="325" spans="1:8" ht="12.75">
      <c r="A325" s="101" t="s">
        <v>244</v>
      </c>
      <c r="B325" s="72"/>
      <c r="C325" s="72"/>
      <c r="D325" s="72"/>
      <c r="E325" s="72"/>
      <c r="F325" s="7">
        <v>5000</v>
      </c>
      <c r="H325" s="60"/>
    </row>
    <row r="326" spans="1:8" ht="12.75">
      <c r="A326" s="101" t="s">
        <v>331</v>
      </c>
      <c r="B326" s="72"/>
      <c r="C326" s="72"/>
      <c r="D326" s="72"/>
      <c r="E326" s="72"/>
      <c r="F326" s="118">
        <v>-1500</v>
      </c>
      <c r="H326" s="60"/>
    </row>
    <row r="327" spans="1:8" ht="12.75">
      <c r="A327" s="100" t="s">
        <v>353</v>
      </c>
      <c r="B327" s="72"/>
      <c r="C327" s="72"/>
      <c r="D327" s="72"/>
      <c r="E327" s="72"/>
      <c r="F327" s="118"/>
      <c r="H327" s="60"/>
    </row>
    <row r="328" spans="1:8" ht="12.75">
      <c r="A328" s="101" t="s">
        <v>354</v>
      </c>
      <c r="B328" s="72"/>
      <c r="C328" s="72"/>
      <c r="D328" s="72"/>
      <c r="E328" s="72"/>
      <c r="F328" s="7">
        <v>0</v>
      </c>
      <c r="H328" s="60"/>
    </row>
    <row r="329" spans="1:8" ht="13.5" thickBot="1">
      <c r="A329" s="102" t="s">
        <v>6</v>
      </c>
      <c r="B329" s="72"/>
      <c r="C329" s="72"/>
      <c r="D329" s="72"/>
      <c r="E329" s="72"/>
      <c r="F329" s="8">
        <f>SUM(F324:F326)</f>
        <v>3500</v>
      </c>
      <c r="H329" s="60"/>
    </row>
    <row r="330" spans="1:8" ht="13.5" thickTop="1">
      <c r="A330" s="100"/>
      <c r="B330" s="72"/>
      <c r="C330" s="72"/>
      <c r="D330" s="72"/>
      <c r="E330" s="72"/>
      <c r="F330" s="7"/>
      <c r="H330" s="60"/>
    </row>
    <row r="331" spans="1:8" ht="12.75">
      <c r="A331" s="102" t="s">
        <v>7</v>
      </c>
      <c r="B331" s="72"/>
      <c r="C331" s="72"/>
      <c r="D331" s="72"/>
      <c r="E331" s="72"/>
      <c r="F331" s="7"/>
      <c r="H331" s="60"/>
    </row>
    <row r="332" spans="1:8" ht="12.75">
      <c r="A332" s="100" t="s">
        <v>8</v>
      </c>
      <c r="B332" s="72"/>
      <c r="C332" s="72"/>
      <c r="D332" s="72"/>
      <c r="E332" s="72"/>
      <c r="F332" s="7"/>
      <c r="H332" s="60"/>
    </row>
    <row r="333" spans="1:8" ht="12.75">
      <c r="A333" s="101" t="s">
        <v>9</v>
      </c>
      <c r="B333" s="72"/>
      <c r="C333" s="72"/>
      <c r="D333" s="72"/>
      <c r="E333" s="72"/>
      <c r="F333" s="7"/>
      <c r="H333" s="60"/>
    </row>
    <row r="334" spans="1:8" ht="12.75">
      <c r="A334" s="103" t="s">
        <v>245</v>
      </c>
      <c r="B334" s="72"/>
      <c r="C334" s="72"/>
      <c r="D334" s="72"/>
      <c r="E334" s="72"/>
      <c r="F334" s="7">
        <v>3500</v>
      </c>
      <c r="H334" s="60"/>
    </row>
    <row r="335" spans="1:8" ht="13.5" thickBot="1">
      <c r="A335" s="102" t="s">
        <v>10</v>
      </c>
      <c r="B335" s="72"/>
      <c r="C335" s="72"/>
      <c r="D335" s="72"/>
      <c r="E335" s="72"/>
      <c r="F335" s="8">
        <f>SUM(F332:F334)</f>
        <v>3500</v>
      </c>
      <c r="H335" s="60"/>
    </row>
    <row r="336" spans="1:8" ht="13.5" thickTop="1">
      <c r="A336" s="100"/>
      <c r="B336" s="72"/>
      <c r="C336" s="72"/>
      <c r="D336" s="72"/>
      <c r="E336" s="72"/>
      <c r="F336" s="7"/>
      <c r="H336" s="60"/>
    </row>
    <row r="337" spans="1:8" ht="12.75">
      <c r="A337" s="102" t="s">
        <v>11</v>
      </c>
      <c r="B337" s="72"/>
      <c r="C337" s="72"/>
      <c r="D337" s="72"/>
      <c r="E337" s="72"/>
      <c r="F337" s="7"/>
      <c r="H337" s="60"/>
    </row>
    <row r="338" spans="1:8" ht="12.75">
      <c r="A338" s="100" t="s">
        <v>246</v>
      </c>
      <c r="B338" s="72"/>
      <c r="C338" s="72"/>
      <c r="D338" s="72"/>
      <c r="E338" s="72"/>
      <c r="F338" s="118">
        <v>-2000</v>
      </c>
      <c r="H338" s="60"/>
    </row>
    <row r="339" spans="1:8" ht="12.75">
      <c r="A339" s="100" t="s">
        <v>316</v>
      </c>
      <c r="B339" s="72"/>
      <c r="C339" s="72"/>
      <c r="D339" s="72"/>
      <c r="E339" s="72"/>
      <c r="F339" s="118"/>
      <c r="H339" s="60"/>
    </row>
    <row r="340" spans="1:8" ht="12.75">
      <c r="A340" s="100" t="s">
        <v>317</v>
      </c>
      <c r="B340" s="72"/>
      <c r="C340" s="72"/>
      <c r="D340" s="72"/>
      <c r="E340" s="72"/>
      <c r="F340" s="118"/>
      <c r="H340" s="60"/>
    </row>
    <row r="341" spans="1:8" ht="12.75">
      <c r="A341" s="101" t="s">
        <v>318</v>
      </c>
      <c r="B341" s="72"/>
      <c r="C341" s="72"/>
      <c r="D341" s="72"/>
      <c r="E341" s="72"/>
      <c r="F341" s="118">
        <v>0</v>
      </c>
      <c r="H341" s="60"/>
    </row>
    <row r="342" spans="1:8" ht="12.75">
      <c r="A342" s="101" t="s">
        <v>319</v>
      </c>
      <c r="B342" s="72"/>
      <c r="C342" s="72"/>
      <c r="D342" s="72"/>
      <c r="E342" s="72"/>
      <c r="F342" s="118">
        <v>0</v>
      </c>
      <c r="H342" s="60"/>
    </row>
    <row r="343" spans="1:8" ht="12.75">
      <c r="A343" s="100" t="s">
        <v>12</v>
      </c>
      <c r="B343" s="72"/>
      <c r="C343" s="72"/>
      <c r="D343" s="72"/>
      <c r="E343" s="72"/>
      <c r="F343" s="7"/>
      <c r="H343" s="60"/>
    </row>
    <row r="344" spans="1:8" ht="12.75">
      <c r="A344" s="101" t="s">
        <v>349</v>
      </c>
      <c r="B344" s="72"/>
      <c r="C344" s="72"/>
      <c r="D344" s="72"/>
      <c r="E344" s="72"/>
      <c r="F344" s="7">
        <v>1500</v>
      </c>
      <c r="H344" s="60"/>
    </row>
    <row r="345" spans="1:8" ht="12.75">
      <c r="A345" s="104" t="s">
        <v>13</v>
      </c>
      <c r="B345" s="77"/>
      <c r="C345" s="77"/>
      <c r="D345" s="77"/>
      <c r="E345" s="77"/>
      <c r="F345" s="105">
        <v>0</v>
      </c>
      <c r="H345" s="60"/>
    </row>
    <row r="346" spans="1:8" ht="12.75">
      <c r="A346" s="101"/>
      <c r="B346" s="72"/>
      <c r="C346" s="72"/>
      <c r="D346" s="72"/>
      <c r="E346" s="72"/>
      <c r="F346" s="14"/>
      <c r="H346" s="60"/>
    </row>
    <row r="347" spans="1:8" ht="12.75">
      <c r="A347" s="71" t="s">
        <v>355</v>
      </c>
      <c r="B347" s="72"/>
      <c r="C347" s="72"/>
      <c r="D347" s="72"/>
      <c r="E347" s="72"/>
      <c r="F347" s="14"/>
      <c r="H347" s="60"/>
    </row>
    <row r="348" spans="1:8" ht="12.75">
      <c r="A348" s="101" t="s">
        <v>356</v>
      </c>
      <c r="B348" s="72"/>
      <c r="C348" s="72"/>
      <c r="D348" s="72"/>
      <c r="E348" s="72"/>
      <c r="F348" s="14"/>
      <c r="H348" s="60"/>
    </row>
    <row r="349" spans="1:8" ht="12.75">
      <c r="A349" s="134" t="s">
        <v>357</v>
      </c>
      <c r="B349" s="72"/>
      <c r="C349" s="72"/>
      <c r="D349" s="72"/>
      <c r="E349" s="72"/>
      <c r="F349" s="14"/>
      <c r="H349" s="60"/>
    </row>
    <row r="350" spans="1:8" ht="12.75">
      <c r="A350" s="101"/>
      <c r="B350" s="72"/>
      <c r="C350" s="72"/>
      <c r="D350" s="72"/>
      <c r="E350" s="72"/>
      <c r="F350" s="14"/>
      <c r="H350" s="60"/>
    </row>
    <row r="351" spans="1:8" ht="12.75">
      <c r="A351" s="104" t="s">
        <v>0</v>
      </c>
      <c r="B351" s="77"/>
      <c r="C351" s="77"/>
      <c r="D351" s="77"/>
      <c r="E351" s="77"/>
      <c r="F351" s="15" t="s">
        <v>0</v>
      </c>
      <c r="G351" s="77"/>
      <c r="H351" s="78"/>
    </row>
    <row r="355" ht="12.75">
      <c r="A355" s="2" t="s">
        <v>361</v>
      </c>
    </row>
    <row r="357" spans="1:6" ht="12.75">
      <c r="A357" s="3">
        <v>1</v>
      </c>
      <c r="B357" s="3">
        <v>5</v>
      </c>
      <c r="C357" s="3"/>
      <c r="D357" s="3">
        <v>9</v>
      </c>
      <c r="E357" s="3">
        <v>10</v>
      </c>
      <c r="F357" s="3">
        <v>11</v>
      </c>
    </row>
    <row r="358" spans="1:6" ht="63.75">
      <c r="A358" s="4" t="s">
        <v>360</v>
      </c>
      <c r="B358" s="4" t="s">
        <v>57</v>
      </c>
      <c r="C358" s="4"/>
      <c r="D358" s="4" t="s">
        <v>58</v>
      </c>
      <c r="E358" s="4" t="s">
        <v>59</v>
      </c>
      <c r="F358" s="4" t="s">
        <v>60</v>
      </c>
    </row>
    <row r="360" spans="1:6" ht="12.75">
      <c r="A360" t="s">
        <v>61</v>
      </c>
      <c r="B360" s="1">
        <v>0</v>
      </c>
      <c r="C360" s="1"/>
      <c r="D360" s="1">
        <v>0</v>
      </c>
      <c r="E360" s="1">
        <v>0</v>
      </c>
      <c r="F360" s="1">
        <v>0</v>
      </c>
    </row>
    <row r="362" spans="2:6" ht="12.75">
      <c r="B362">
        <v>1010</v>
      </c>
      <c r="D362" s="131" t="s">
        <v>321</v>
      </c>
      <c r="E362" s="131" t="s">
        <v>322</v>
      </c>
      <c r="F362" s="131" t="s">
        <v>332</v>
      </c>
    </row>
    <row r="363" spans="4:6" ht="12.75">
      <c r="D363" s="131" t="s">
        <v>320</v>
      </c>
      <c r="E363" s="131" t="s">
        <v>323</v>
      </c>
      <c r="F363" s="131"/>
    </row>
    <row r="365" spans="4:5" ht="12.75">
      <c r="D365" s="1" t="s">
        <v>350</v>
      </c>
      <c r="E365" s="1"/>
    </row>
    <row r="366" spans="4:5" ht="12.75">
      <c r="D366" s="1" t="s">
        <v>0</v>
      </c>
      <c r="E366" s="1" t="s">
        <v>0</v>
      </c>
    </row>
    <row r="367" spans="4:5" ht="12.75">
      <c r="D367" s="1" t="s">
        <v>0</v>
      </c>
      <c r="E367" s="1" t="s">
        <v>0</v>
      </c>
    </row>
    <row r="368" ht="12.75">
      <c r="A368" t="s">
        <v>359</v>
      </c>
    </row>
    <row r="371" spans="1:8" ht="12.75">
      <c r="A371" s="157" t="s">
        <v>247</v>
      </c>
      <c r="B371" s="157"/>
      <c r="C371" s="157"/>
      <c r="D371" s="157"/>
      <c r="E371" s="157"/>
      <c r="F371" s="157"/>
      <c r="G371" s="157"/>
      <c r="H371" s="157"/>
    </row>
    <row r="372" spans="1:10" ht="12.75">
      <c r="A372" s="2" t="s">
        <v>93</v>
      </c>
      <c r="B372" s="39"/>
      <c r="C372" s="39"/>
      <c r="D372" s="39"/>
      <c r="E372" s="39"/>
      <c r="F372" s="39"/>
      <c r="G372" s="39"/>
      <c r="H372" s="39"/>
      <c r="J372" s="40"/>
    </row>
    <row r="373" spans="1:8" ht="12.75">
      <c r="A373" s="39">
        <v>1000</v>
      </c>
      <c r="B373" s="39" t="s">
        <v>94</v>
      </c>
      <c r="C373" s="39"/>
      <c r="D373" s="39"/>
      <c r="E373" s="39"/>
      <c r="F373" s="39"/>
      <c r="G373" s="39"/>
      <c r="H373" s="40">
        <f>1000+800+1000+700</f>
        <v>3500</v>
      </c>
    </row>
    <row r="374" spans="1:8" ht="12.75">
      <c r="A374" s="39"/>
      <c r="B374" s="39"/>
      <c r="C374" s="39"/>
      <c r="D374" s="39"/>
      <c r="E374" s="39"/>
      <c r="F374" s="39"/>
      <c r="G374" s="39"/>
      <c r="H374" s="40"/>
    </row>
    <row r="375" spans="1:8" ht="12.75">
      <c r="A375" s="2" t="s">
        <v>95</v>
      </c>
      <c r="B375" s="39"/>
      <c r="C375" s="39"/>
      <c r="D375" s="39"/>
      <c r="E375" s="39"/>
      <c r="F375" s="39"/>
      <c r="G375" s="39"/>
      <c r="H375" s="40"/>
    </row>
    <row r="376" spans="1:8" ht="12.75">
      <c r="A376" s="39">
        <v>2140</v>
      </c>
      <c r="B376" s="39" t="s">
        <v>204</v>
      </c>
      <c r="C376" s="39"/>
      <c r="D376" s="39"/>
      <c r="E376" s="39"/>
      <c r="F376" s="39"/>
      <c r="G376" s="39"/>
      <c r="H376" s="40">
        <v>0</v>
      </c>
    </row>
    <row r="377" spans="1:8" ht="12.75">
      <c r="A377" s="39">
        <v>2200</v>
      </c>
      <c r="B377" s="39" t="s">
        <v>96</v>
      </c>
      <c r="C377" s="39"/>
      <c r="D377" s="39"/>
      <c r="E377" s="39"/>
      <c r="F377" s="39"/>
      <c r="G377" s="39"/>
      <c r="H377" s="40">
        <v>3500</v>
      </c>
    </row>
    <row r="378" spans="1:9" ht="12.75">
      <c r="A378" s="39">
        <v>2221</v>
      </c>
      <c r="B378" s="41" t="s">
        <v>97</v>
      </c>
      <c r="C378" s="39"/>
      <c r="D378" s="39"/>
      <c r="E378" s="39"/>
      <c r="F378" s="39"/>
      <c r="G378" s="39"/>
      <c r="H378" s="40">
        <v>0</v>
      </c>
      <c r="I378" s="39"/>
    </row>
    <row r="379" spans="1:9" ht="12.75">
      <c r="A379" s="42">
        <v>2390</v>
      </c>
      <c r="B379" s="41" t="s">
        <v>98</v>
      </c>
      <c r="C379" s="39"/>
      <c r="D379" s="39"/>
      <c r="E379" s="39"/>
      <c r="F379" s="39"/>
      <c r="G379" s="39"/>
      <c r="H379" s="40">
        <v>3500</v>
      </c>
      <c r="I379" s="39"/>
    </row>
    <row r="380" spans="1:9" ht="12.75">
      <c r="A380" s="39">
        <v>2395</v>
      </c>
      <c r="B380" s="39" t="s">
        <v>99</v>
      </c>
      <c r="C380" s="39"/>
      <c r="D380" s="39"/>
      <c r="E380" s="39"/>
      <c r="F380" s="39"/>
      <c r="G380" s="39"/>
      <c r="H380" s="40">
        <v>-3500</v>
      </c>
      <c r="I380" s="39"/>
    </row>
    <row r="381" spans="1:9" ht="12.75">
      <c r="A381" s="39">
        <v>2440</v>
      </c>
      <c r="B381" s="39" t="s">
        <v>110</v>
      </c>
      <c r="C381" s="39"/>
      <c r="D381" s="39"/>
      <c r="E381" s="39"/>
      <c r="F381" s="39"/>
      <c r="G381" s="39"/>
      <c r="H381" s="40">
        <v>0</v>
      </c>
      <c r="I381" s="39"/>
    </row>
    <row r="382" spans="1:8" ht="12.75">
      <c r="A382" s="39"/>
      <c r="B382" s="39"/>
      <c r="C382" s="39"/>
      <c r="D382" s="39"/>
      <c r="E382" s="39"/>
      <c r="F382" s="39"/>
      <c r="G382" s="39"/>
      <c r="H382" s="40"/>
    </row>
    <row r="383" spans="1:9" ht="12.75">
      <c r="A383" s="43" t="s">
        <v>100</v>
      </c>
      <c r="B383" s="39"/>
      <c r="C383" s="39"/>
      <c r="D383" s="39"/>
      <c r="E383" s="39"/>
      <c r="F383" s="39"/>
      <c r="G383" s="39"/>
      <c r="H383" s="40"/>
      <c r="I383" s="39"/>
    </row>
    <row r="384" spans="1:9" ht="12.75">
      <c r="A384" s="59">
        <v>4000</v>
      </c>
      <c r="B384" s="41" t="s">
        <v>205</v>
      </c>
      <c r="C384" s="39"/>
      <c r="D384" s="39"/>
      <c r="E384" s="39"/>
      <c r="F384" s="39"/>
      <c r="G384" s="39"/>
      <c r="H384" s="40">
        <v>5000</v>
      </c>
      <c r="I384" s="39"/>
    </row>
    <row r="385" spans="1:9" ht="12.75">
      <c r="A385" s="59">
        <v>4100</v>
      </c>
      <c r="B385" s="41" t="s">
        <v>206</v>
      </c>
      <c r="C385" s="39"/>
      <c r="D385" s="39"/>
      <c r="E385" s="39"/>
      <c r="F385" s="39"/>
      <c r="G385" s="39"/>
      <c r="H385" s="40">
        <v>-1500</v>
      </c>
      <c r="I385" s="39"/>
    </row>
    <row r="386" spans="1:9" ht="12.75">
      <c r="A386" s="59">
        <v>4300</v>
      </c>
      <c r="B386" s="41" t="s">
        <v>207</v>
      </c>
      <c r="C386" s="39"/>
      <c r="D386" s="39"/>
      <c r="E386" s="39"/>
      <c r="F386" s="39"/>
      <c r="G386" s="39"/>
      <c r="H386" s="40">
        <v>3500</v>
      </c>
      <c r="I386" s="39"/>
    </row>
    <row r="387" spans="1:8" ht="12.75">
      <c r="A387" s="39"/>
      <c r="B387" s="39"/>
      <c r="C387" s="39"/>
      <c r="D387" s="39"/>
      <c r="E387" s="39"/>
      <c r="F387" s="39"/>
      <c r="G387" s="39"/>
      <c r="H387" s="40"/>
    </row>
    <row r="388" spans="1:9" ht="12.75">
      <c r="A388" s="47" t="s">
        <v>101</v>
      </c>
      <c r="B388" s="39"/>
      <c r="C388" s="39"/>
      <c r="D388" s="39"/>
      <c r="E388" s="39"/>
      <c r="F388" s="39"/>
      <c r="G388" s="39"/>
      <c r="H388" s="40"/>
      <c r="I388" s="39"/>
    </row>
    <row r="389" spans="1:9" ht="12.75">
      <c r="A389" s="45">
        <v>7240</v>
      </c>
      <c r="B389" s="45" t="s">
        <v>208</v>
      </c>
      <c r="C389" s="39"/>
      <c r="D389" s="39"/>
      <c r="E389" s="39"/>
      <c r="F389" s="39"/>
      <c r="G389" s="39"/>
      <c r="H389" s="40">
        <v>0</v>
      </c>
      <c r="I389" s="39"/>
    </row>
    <row r="390" spans="1:9" ht="12.75">
      <c r="A390" s="45">
        <v>7310</v>
      </c>
      <c r="B390" s="45" t="s">
        <v>102</v>
      </c>
      <c r="C390" s="39"/>
      <c r="D390" s="39"/>
      <c r="E390" s="39"/>
      <c r="F390" s="39"/>
      <c r="G390" s="39"/>
      <c r="H390" s="40">
        <v>3500</v>
      </c>
      <c r="I390" s="39"/>
    </row>
    <row r="391" spans="1:9" ht="12.75">
      <c r="A391" s="45">
        <v>7320</v>
      </c>
      <c r="B391" s="41" t="s">
        <v>103</v>
      </c>
      <c r="C391" s="39"/>
      <c r="D391" s="39"/>
      <c r="E391" s="39"/>
      <c r="F391" s="39"/>
      <c r="G391" s="39"/>
      <c r="H391" s="40">
        <f>(800+700)*-1</f>
        <v>-1500</v>
      </c>
      <c r="I391" s="39"/>
    </row>
    <row r="392" spans="1:9" ht="12.75">
      <c r="A392" s="45">
        <v>7331</v>
      </c>
      <c r="B392" s="41" t="s">
        <v>209</v>
      </c>
      <c r="C392" s="39"/>
      <c r="D392" s="39"/>
      <c r="E392" s="39"/>
      <c r="F392" s="39"/>
      <c r="G392" s="39"/>
      <c r="H392" s="40">
        <v>-2000</v>
      </c>
      <c r="I392" s="39"/>
    </row>
    <row r="393" spans="1:9" ht="12.75">
      <c r="A393" s="45">
        <v>7400</v>
      </c>
      <c r="B393" s="44" t="s">
        <v>104</v>
      </c>
      <c r="C393" s="39"/>
      <c r="D393" s="39"/>
      <c r="E393" s="39"/>
      <c r="F393" s="39"/>
      <c r="G393" s="39"/>
      <c r="H393" s="40">
        <v>0</v>
      </c>
      <c r="I393" s="39"/>
    </row>
    <row r="394" spans="1:9" ht="12.75">
      <c r="A394" s="45">
        <v>7440</v>
      </c>
      <c r="B394" s="45" t="s">
        <v>210</v>
      </c>
      <c r="C394" s="39"/>
      <c r="D394" s="39"/>
      <c r="E394" s="39"/>
      <c r="F394" s="39"/>
      <c r="G394" s="39"/>
      <c r="H394" s="40">
        <v>0</v>
      </c>
      <c r="I394" s="39"/>
    </row>
    <row r="395" spans="1:9" ht="12.75">
      <c r="A395" s="45"/>
      <c r="B395" s="45"/>
      <c r="C395" s="39"/>
      <c r="D395" s="39"/>
      <c r="E395" s="39"/>
      <c r="F395" s="39"/>
      <c r="G395" s="39"/>
      <c r="H395" s="40"/>
      <c r="I395" s="39"/>
    </row>
    <row r="396" spans="1:9" ht="12.75">
      <c r="A396" s="48" t="s">
        <v>91</v>
      </c>
      <c r="B396" s="46"/>
      <c r="C396" s="39"/>
      <c r="D396" s="39"/>
      <c r="E396" s="39"/>
      <c r="F396" s="39"/>
      <c r="G396" s="39"/>
      <c r="H396" s="40"/>
      <c r="I396" s="39"/>
    </row>
    <row r="397" spans="1:9" ht="12.75">
      <c r="A397" s="49" t="s">
        <v>105</v>
      </c>
      <c r="B397" s="41" t="s">
        <v>334</v>
      </c>
      <c r="C397" s="39"/>
      <c r="D397" s="39"/>
      <c r="E397" s="39"/>
      <c r="F397" s="39"/>
      <c r="G397" s="39"/>
      <c r="H397" s="40">
        <v>1500</v>
      </c>
      <c r="I397" s="39"/>
    </row>
    <row r="398" spans="1:9" ht="12.75">
      <c r="A398" s="50">
        <v>8700</v>
      </c>
      <c r="B398" s="41" t="s">
        <v>106</v>
      </c>
      <c r="C398" s="39"/>
      <c r="D398" s="39"/>
      <c r="E398" s="39"/>
      <c r="F398" s="39"/>
      <c r="G398" s="39"/>
      <c r="H398" s="40">
        <v>1500</v>
      </c>
      <c r="I398" s="39"/>
    </row>
    <row r="399" spans="1:9" ht="12.75">
      <c r="A399" s="2"/>
      <c r="B399" s="39"/>
      <c r="C399" s="39"/>
      <c r="D399" s="39"/>
      <c r="E399" s="39"/>
      <c r="F399" s="39"/>
      <c r="G399" s="39"/>
      <c r="H399" s="40"/>
      <c r="I399" s="39"/>
    </row>
    <row r="400" spans="1:9" ht="12.75">
      <c r="A400" s="2" t="s">
        <v>92</v>
      </c>
      <c r="B400" s="39"/>
      <c r="C400" s="39"/>
      <c r="D400" s="39"/>
      <c r="E400" s="39"/>
      <c r="F400" s="39"/>
      <c r="G400" s="39"/>
      <c r="H400" s="40"/>
      <c r="I400" s="39"/>
    </row>
    <row r="401" spans="1:9" ht="12.75">
      <c r="A401" s="39">
        <v>8900</v>
      </c>
      <c r="B401" s="39" t="s">
        <v>107</v>
      </c>
      <c r="C401" s="39"/>
      <c r="D401" s="39"/>
      <c r="E401" s="39"/>
      <c r="F401" s="39"/>
      <c r="G401" s="39"/>
      <c r="H401" s="51">
        <v>3500</v>
      </c>
      <c r="I401" s="39"/>
    </row>
    <row r="402" spans="1:9" ht="12.75">
      <c r="A402" s="39">
        <v>9000</v>
      </c>
      <c r="B402" s="39" t="s">
        <v>108</v>
      </c>
      <c r="C402" s="39"/>
      <c r="D402" s="39"/>
      <c r="E402" s="39"/>
      <c r="F402" s="39"/>
      <c r="G402" s="39"/>
      <c r="H402" s="51">
        <v>1500</v>
      </c>
      <c r="I402" s="39"/>
    </row>
    <row r="403" spans="1:10" ht="12.75">
      <c r="A403" s="39"/>
      <c r="B403" s="39"/>
      <c r="C403" s="39"/>
      <c r="D403" s="39"/>
      <c r="E403" s="39"/>
      <c r="F403" s="39"/>
      <c r="G403" s="39"/>
      <c r="H403" s="39"/>
      <c r="J403" s="40"/>
    </row>
    <row r="404" spans="1:10" ht="12.75">
      <c r="A404" s="39"/>
      <c r="B404" s="39"/>
      <c r="C404" s="39"/>
      <c r="D404" s="39"/>
      <c r="E404" s="39"/>
      <c r="F404" s="39"/>
      <c r="G404" s="39"/>
      <c r="H404" s="39"/>
      <c r="J404" s="40"/>
    </row>
    <row r="405" spans="1:10" ht="12.75">
      <c r="A405" s="43" t="s">
        <v>111</v>
      </c>
      <c r="B405" s="39"/>
      <c r="C405" s="39"/>
      <c r="D405" s="39"/>
      <c r="E405" s="39"/>
      <c r="F405" s="39"/>
      <c r="G405" s="39"/>
      <c r="H405" s="39"/>
      <c r="I405" s="39"/>
      <c r="J405" s="40"/>
    </row>
    <row r="408" spans="1:8" ht="12.75">
      <c r="A408" s="151" t="s">
        <v>14</v>
      </c>
      <c r="B408" s="152"/>
      <c r="C408" s="152"/>
      <c r="D408" s="152"/>
      <c r="E408" s="152"/>
      <c r="F408" s="152"/>
      <c r="G408" s="152"/>
      <c r="H408" s="153"/>
    </row>
    <row r="409" spans="1:8" ht="12.75">
      <c r="A409" s="71"/>
      <c r="B409" s="72"/>
      <c r="C409" s="72"/>
      <c r="D409" s="72"/>
      <c r="E409" s="72"/>
      <c r="F409" s="72"/>
      <c r="G409" s="72"/>
      <c r="H409" s="60"/>
    </row>
    <row r="410" spans="1:8" ht="12.75">
      <c r="A410" s="71"/>
      <c r="B410" s="72"/>
      <c r="C410" s="72"/>
      <c r="D410" s="72"/>
      <c r="E410" s="72"/>
      <c r="F410" s="72"/>
      <c r="G410" s="72"/>
      <c r="H410" s="60"/>
    </row>
    <row r="411" spans="1:8" ht="12.75">
      <c r="A411" s="154" t="s">
        <v>15</v>
      </c>
      <c r="B411" s="155"/>
      <c r="C411" s="72"/>
      <c r="D411" s="72"/>
      <c r="E411" s="72"/>
      <c r="F411" s="72"/>
      <c r="G411" s="72"/>
      <c r="H411" s="106" t="s">
        <v>0</v>
      </c>
    </row>
    <row r="412" spans="1:8" ht="12.75">
      <c r="A412" s="100"/>
      <c r="B412" s="9" t="s">
        <v>16</v>
      </c>
      <c r="C412" s="72"/>
      <c r="D412" s="72"/>
      <c r="E412" s="72"/>
      <c r="F412" s="72"/>
      <c r="G412" s="72"/>
      <c r="H412" s="108"/>
    </row>
    <row r="413" spans="1:8" ht="12.75">
      <c r="A413" s="100">
        <v>1</v>
      </c>
      <c r="B413" s="10" t="s">
        <v>17</v>
      </c>
      <c r="C413" s="72"/>
      <c r="D413" s="72"/>
      <c r="E413" s="72"/>
      <c r="F413" s="72"/>
      <c r="G413" s="72"/>
      <c r="H413" s="108"/>
    </row>
    <row r="414" spans="1:8" ht="12.75">
      <c r="A414" s="100">
        <v>6</v>
      </c>
      <c r="B414" s="9" t="s">
        <v>18</v>
      </c>
      <c r="C414" s="72"/>
      <c r="D414" s="72"/>
      <c r="E414" s="72"/>
      <c r="F414" s="72"/>
      <c r="G414" s="72"/>
      <c r="H414" s="114">
        <f>SUM(H413:H413)</f>
        <v>0</v>
      </c>
    </row>
    <row r="415" spans="1:8" ht="13.5" thickBot="1">
      <c r="A415" s="102">
        <v>15</v>
      </c>
      <c r="B415" s="11" t="s">
        <v>19</v>
      </c>
      <c r="C415" s="72"/>
      <c r="D415" s="72"/>
      <c r="E415" s="72"/>
      <c r="F415" s="72"/>
      <c r="G415" s="72"/>
      <c r="H415" s="115">
        <v>0</v>
      </c>
    </row>
    <row r="416" spans="1:8" ht="13.5" thickTop="1">
      <c r="A416" s="100"/>
      <c r="B416" s="9"/>
      <c r="C416" s="72"/>
      <c r="D416" s="72"/>
      <c r="E416" s="72"/>
      <c r="F416" s="72"/>
      <c r="G416" s="72"/>
      <c r="H416" s="108"/>
    </row>
    <row r="417" spans="1:8" ht="12.75">
      <c r="A417" s="154" t="s">
        <v>20</v>
      </c>
      <c r="B417" s="155"/>
      <c r="C417" s="72"/>
      <c r="D417" s="72"/>
      <c r="E417" s="72"/>
      <c r="F417" s="72"/>
      <c r="G417" s="72"/>
      <c r="H417" s="108"/>
    </row>
    <row r="418" spans="1:8" ht="12.75">
      <c r="A418" s="100">
        <v>27</v>
      </c>
      <c r="B418" s="9" t="s">
        <v>337</v>
      </c>
      <c r="C418" s="72"/>
      <c r="D418" s="72"/>
      <c r="E418" s="72"/>
      <c r="F418" s="72"/>
      <c r="G418" s="72"/>
      <c r="H418" s="108">
        <v>0</v>
      </c>
    </row>
    <row r="419" spans="1:8" ht="12.75">
      <c r="A419" s="154" t="s">
        <v>22</v>
      </c>
      <c r="B419" s="155"/>
      <c r="C419" s="72"/>
      <c r="D419" s="72"/>
      <c r="E419" s="72"/>
      <c r="F419" s="72"/>
      <c r="G419" s="72"/>
      <c r="H419" s="108"/>
    </row>
    <row r="420" spans="1:8" ht="12.75">
      <c r="A420" s="100">
        <v>29</v>
      </c>
      <c r="B420" s="9" t="s">
        <v>23</v>
      </c>
      <c r="C420" s="72"/>
      <c r="D420" s="72"/>
      <c r="E420" s="72"/>
      <c r="F420" s="72"/>
      <c r="G420" s="72"/>
      <c r="H420" s="108">
        <v>0</v>
      </c>
    </row>
    <row r="421" spans="1:8" ht="12.75">
      <c r="A421" s="100">
        <v>30</v>
      </c>
      <c r="B421" s="9" t="s">
        <v>24</v>
      </c>
      <c r="C421" s="72"/>
      <c r="D421" s="72"/>
      <c r="E421" s="72"/>
      <c r="F421" s="72"/>
      <c r="G421" s="72"/>
      <c r="H421" s="109">
        <v>0</v>
      </c>
    </row>
    <row r="422" spans="1:8" ht="12.75">
      <c r="A422" s="100">
        <v>31</v>
      </c>
      <c r="B422" s="9" t="s">
        <v>25</v>
      </c>
      <c r="C422" s="72"/>
      <c r="D422" s="72"/>
      <c r="E422" s="72"/>
      <c r="F422" s="72"/>
      <c r="G422" s="72"/>
      <c r="H422" s="108">
        <f>SUM(H420:H421)</f>
        <v>0</v>
      </c>
    </row>
    <row r="423" spans="1:8" ht="12.75">
      <c r="A423" s="100"/>
      <c r="B423" s="9"/>
      <c r="C423" s="72"/>
      <c r="D423" s="72"/>
      <c r="E423" s="72"/>
      <c r="F423" s="72"/>
      <c r="G423" s="72"/>
      <c r="H423" s="108"/>
    </row>
    <row r="424" spans="1:8" ht="13.5" thickBot="1">
      <c r="A424" s="102">
        <v>32</v>
      </c>
      <c r="B424" s="11" t="s">
        <v>338</v>
      </c>
      <c r="C424" s="72"/>
      <c r="D424" s="72"/>
      <c r="E424" s="72"/>
      <c r="F424" s="72"/>
      <c r="G424" s="72"/>
      <c r="H424" s="115">
        <f>H418+H422</f>
        <v>0</v>
      </c>
    </row>
    <row r="425" spans="1:8" ht="13.5" thickTop="1">
      <c r="A425" s="110"/>
      <c r="B425" s="12"/>
      <c r="C425" s="77"/>
      <c r="D425" s="77"/>
      <c r="E425" s="77"/>
      <c r="F425" s="77"/>
      <c r="G425" s="77"/>
      <c r="H425" s="111"/>
    </row>
    <row r="428" spans="1:8" ht="12.75">
      <c r="A428" s="151" t="s">
        <v>26</v>
      </c>
      <c r="B428" s="152"/>
      <c r="C428" s="152"/>
      <c r="D428" s="152"/>
      <c r="E428" s="152"/>
      <c r="F428" s="152"/>
      <c r="G428" s="152"/>
      <c r="H428" s="153"/>
    </row>
    <row r="429" spans="1:8" ht="12.75">
      <c r="A429" s="71"/>
      <c r="B429" s="72"/>
      <c r="C429" s="72"/>
      <c r="D429" s="72"/>
      <c r="E429" s="72"/>
      <c r="F429" s="72"/>
      <c r="G429" s="72"/>
      <c r="H429" s="60"/>
    </row>
    <row r="430" spans="1:8" ht="12.75">
      <c r="A430" s="154" t="s">
        <v>30</v>
      </c>
      <c r="B430" s="155"/>
      <c r="C430" s="72"/>
      <c r="D430" s="72"/>
      <c r="E430" s="72"/>
      <c r="F430" s="72"/>
      <c r="G430" s="72"/>
      <c r="H430" s="107"/>
    </row>
    <row r="431" spans="1:8" ht="12.75">
      <c r="A431" s="100">
        <v>1</v>
      </c>
      <c r="B431" s="9" t="s">
        <v>32</v>
      </c>
      <c r="C431" s="72"/>
      <c r="D431" s="72"/>
      <c r="E431" s="72"/>
      <c r="F431" s="72"/>
      <c r="G431" s="72"/>
      <c r="H431" s="108"/>
    </row>
    <row r="432" spans="1:8" ht="12.75">
      <c r="A432" s="100">
        <v>2</v>
      </c>
      <c r="B432" s="9" t="s">
        <v>34</v>
      </c>
      <c r="C432" s="72"/>
      <c r="D432" s="72"/>
      <c r="E432" s="72"/>
      <c r="F432" s="72"/>
      <c r="G432" s="72"/>
      <c r="H432" s="109"/>
    </row>
    <row r="433" spans="1:8" ht="12.75">
      <c r="A433" s="100">
        <v>3</v>
      </c>
      <c r="B433" s="9" t="s">
        <v>36</v>
      </c>
      <c r="C433" s="72"/>
      <c r="D433" s="72"/>
      <c r="E433" s="72"/>
      <c r="F433" s="72"/>
      <c r="G433" s="72"/>
      <c r="H433" s="135">
        <f>H431-H432</f>
        <v>0</v>
      </c>
    </row>
    <row r="434" spans="1:8" ht="12.75">
      <c r="A434" s="100"/>
      <c r="B434" s="9"/>
      <c r="C434" s="72"/>
      <c r="D434" s="72"/>
      <c r="E434" s="72"/>
      <c r="F434" s="72"/>
      <c r="G434" s="72"/>
      <c r="H434" s="135"/>
    </row>
    <row r="435" spans="1:8" ht="12.75">
      <c r="A435" s="100">
        <v>4</v>
      </c>
      <c r="B435" s="9" t="s">
        <v>38</v>
      </c>
      <c r="C435" s="72"/>
      <c r="D435" s="72"/>
      <c r="E435" s="72"/>
      <c r="F435" s="72"/>
      <c r="G435" s="72"/>
      <c r="H435" s="135">
        <v>0</v>
      </c>
    </row>
    <row r="436" spans="1:8" ht="12.75">
      <c r="A436" s="100">
        <v>5</v>
      </c>
      <c r="B436" s="9" t="s">
        <v>39</v>
      </c>
      <c r="C436" s="72"/>
      <c r="D436" s="72"/>
      <c r="E436" s="72"/>
      <c r="F436" s="72"/>
      <c r="G436" s="72"/>
      <c r="H436" s="135">
        <v>0</v>
      </c>
    </row>
    <row r="437" spans="1:8" ht="12.75">
      <c r="A437" s="100">
        <v>6</v>
      </c>
      <c r="B437" s="9" t="s">
        <v>40</v>
      </c>
      <c r="C437" s="72"/>
      <c r="D437" s="72"/>
      <c r="E437" s="72"/>
      <c r="F437" s="72"/>
      <c r="G437" s="72"/>
      <c r="H437" s="136">
        <f>H435-H436</f>
        <v>0</v>
      </c>
    </row>
    <row r="438" spans="1:8" ht="12.75">
      <c r="A438" s="100">
        <v>7</v>
      </c>
      <c r="B438" s="10" t="s">
        <v>41</v>
      </c>
      <c r="C438" s="72"/>
      <c r="D438" s="72"/>
      <c r="E438" s="72"/>
      <c r="F438" s="72"/>
      <c r="G438" s="72"/>
      <c r="H438" s="135">
        <f>H437+H433</f>
        <v>0</v>
      </c>
    </row>
    <row r="439" spans="1:8" ht="12.75">
      <c r="A439" s="100"/>
      <c r="B439" s="9"/>
      <c r="C439" s="72"/>
      <c r="D439" s="72"/>
      <c r="E439" s="72"/>
      <c r="F439" s="72"/>
      <c r="G439" s="72"/>
      <c r="H439" s="135"/>
    </row>
    <row r="440" spans="1:8" ht="12.75">
      <c r="A440" s="100">
        <v>8</v>
      </c>
      <c r="B440" s="9" t="s">
        <v>42</v>
      </c>
      <c r="C440" s="72"/>
      <c r="D440" s="72"/>
      <c r="E440" s="72"/>
      <c r="F440" s="72"/>
      <c r="G440" s="72"/>
      <c r="H440" s="135"/>
    </row>
    <row r="441" spans="1:8" ht="12.75">
      <c r="A441" s="100">
        <v>9</v>
      </c>
      <c r="B441" s="9" t="s">
        <v>43</v>
      </c>
      <c r="C441" s="72"/>
      <c r="D441" s="72"/>
      <c r="E441" s="72"/>
      <c r="F441" s="72"/>
      <c r="G441" s="72"/>
      <c r="H441" s="135"/>
    </row>
    <row r="442" spans="1:8" ht="12.75">
      <c r="A442" s="100"/>
      <c r="B442" s="9"/>
      <c r="C442" s="72"/>
      <c r="D442" s="72"/>
      <c r="E442" s="72"/>
      <c r="F442" s="72"/>
      <c r="G442" s="72"/>
      <c r="H442" s="135"/>
    </row>
    <row r="443" spans="1:8" ht="12.75">
      <c r="A443" s="102">
        <v>10</v>
      </c>
      <c r="B443" s="11" t="s">
        <v>86</v>
      </c>
      <c r="C443" s="72"/>
      <c r="D443" s="72"/>
      <c r="E443" s="72"/>
      <c r="F443" s="72"/>
      <c r="G443" s="72"/>
      <c r="H443" s="137">
        <f>(H438+H440)-H441</f>
        <v>0</v>
      </c>
    </row>
    <row r="444" spans="1:8" ht="12.75">
      <c r="A444" s="100"/>
      <c r="B444" s="9"/>
      <c r="C444" s="72"/>
      <c r="D444" s="72"/>
      <c r="E444" s="72"/>
      <c r="F444" s="72"/>
      <c r="G444" s="72"/>
      <c r="H444" s="135"/>
    </row>
    <row r="445" spans="1:8" ht="12.75">
      <c r="A445" s="102">
        <v>11</v>
      </c>
      <c r="B445" s="11" t="s">
        <v>87</v>
      </c>
      <c r="C445" s="72"/>
      <c r="D445" s="72"/>
      <c r="E445" s="72"/>
      <c r="F445" s="72"/>
      <c r="G445" s="72"/>
      <c r="H445" s="138" t="s">
        <v>0</v>
      </c>
    </row>
    <row r="446" spans="1:8" ht="12.75">
      <c r="A446" s="102">
        <v>12</v>
      </c>
      <c r="B446" s="11" t="s">
        <v>324</v>
      </c>
      <c r="C446" s="72"/>
      <c r="D446" s="72"/>
      <c r="E446" s="72"/>
      <c r="F446" s="72"/>
      <c r="G446" s="72"/>
      <c r="H446" s="138">
        <v>700</v>
      </c>
    </row>
    <row r="447" spans="1:8" ht="12.75">
      <c r="A447" s="102">
        <v>13</v>
      </c>
      <c r="B447" s="11" t="s">
        <v>90</v>
      </c>
      <c r="C447" s="72"/>
      <c r="D447" s="72"/>
      <c r="E447" s="72"/>
      <c r="F447" s="72"/>
      <c r="G447" s="72"/>
      <c r="H447" s="138">
        <v>0</v>
      </c>
    </row>
    <row r="448" spans="1:8" ht="12.75">
      <c r="A448" s="102">
        <v>14</v>
      </c>
      <c r="B448" s="11" t="s">
        <v>88</v>
      </c>
      <c r="C448" s="72"/>
      <c r="D448" s="72"/>
      <c r="E448" s="72"/>
      <c r="F448" s="72"/>
      <c r="G448" s="72"/>
      <c r="H448" s="138">
        <f>H446-H447</f>
        <v>700</v>
      </c>
    </row>
    <row r="449" spans="1:8" ht="12.75">
      <c r="A449" s="100"/>
      <c r="B449" s="11"/>
      <c r="C449" s="72"/>
      <c r="D449" s="72"/>
      <c r="E449" s="72"/>
      <c r="F449" s="72"/>
      <c r="G449" s="72"/>
      <c r="H449" s="138"/>
    </row>
    <row r="450" spans="1:8" ht="12.75">
      <c r="A450" s="102">
        <v>15</v>
      </c>
      <c r="B450" s="11" t="s">
        <v>89</v>
      </c>
      <c r="C450" s="72"/>
      <c r="D450" s="72"/>
      <c r="E450" s="72"/>
      <c r="F450" s="72"/>
      <c r="G450" s="72"/>
      <c r="H450" s="138">
        <f>H438+H448</f>
        <v>700</v>
      </c>
    </row>
    <row r="451" spans="1:8" ht="12.75">
      <c r="A451" s="100"/>
      <c r="B451" s="72"/>
      <c r="C451" s="72"/>
      <c r="D451" s="72"/>
      <c r="E451" s="72"/>
      <c r="F451" s="72"/>
      <c r="G451" s="72"/>
      <c r="H451" s="108"/>
    </row>
    <row r="452" spans="1:8" ht="12.75">
      <c r="A452" s="110"/>
      <c r="B452" s="12"/>
      <c r="C452" s="77"/>
      <c r="D452" s="77"/>
      <c r="E452" s="77"/>
      <c r="F452" s="77"/>
      <c r="G452" s="77"/>
      <c r="H452" s="111"/>
    </row>
    <row r="455" spans="1:8" ht="12.75">
      <c r="A455" s="151" t="s">
        <v>27</v>
      </c>
      <c r="B455" s="152"/>
      <c r="C455" s="152"/>
      <c r="D455" s="152"/>
      <c r="E455" s="152"/>
      <c r="F455" s="152"/>
      <c r="G455" s="152"/>
      <c r="H455" s="153"/>
    </row>
    <row r="456" spans="1:8" ht="12.75">
      <c r="A456" s="71"/>
      <c r="B456" s="72"/>
      <c r="C456" s="72"/>
      <c r="D456" s="72"/>
      <c r="E456" s="72"/>
      <c r="F456" s="72"/>
      <c r="G456" s="72"/>
      <c r="H456" s="60"/>
    </row>
    <row r="457" spans="1:8" ht="36">
      <c r="A457" s="71"/>
      <c r="B457" s="72"/>
      <c r="C457" s="72"/>
      <c r="D457" s="72"/>
      <c r="E457" s="72"/>
      <c r="F457" s="72"/>
      <c r="G457" s="13" t="s">
        <v>28</v>
      </c>
      <c r="H457" s="112" t="s">
        <v>29</v>
      </c>
    </row>
    <row r="458" spans="1:8" ht="12.75">
      <c r="A458" s="100" t="s">
        <v>31</v>
      </c>
      <c r="B458" s="72"/>
      <c r="C458" s="72"/>
      <c r="D458" s="72"/>
      <c r="E458" s="72"/>
      <c r="F458" s="72"/>
      <c r="G458" s="139">
        <v>0</v>
      </c>
      <c r="H458" s="135"/>
    </row>
    <row r="459" spans="1:8" ht="12.75">
      <c r="A459" s="100" t="s">
        <v>33</v>
      </c>
      <c r="B459" s="72"/>
      <c r="C459" s="72"/>
      <c r="D459" s="72"/>
      <c r="E459" s="72"/>
      <c r="F459" s="72"/>
      <c r="G459" s="140"/>
      <c r="H459" s="136"/>
    </row>
    <row r="460" spans="1:8" ht="12.75">
      <c r="A460" s="100" t="s">
        <v>35</v>
      </c>
      <c r="B460" s="72"/>
      <c r="C460" s="72"/>
      <c r="D460" s="72"/>
      <c r="E460" s="72"/>
      <c r="F460" s="72"/>
      <c r="G460" s="139">
        <f>SUM(G458:G459)</f>
        <v>0</v>
      </c>
      <c r="H460" s="135">
        <f>SUM(H458:H459)</f>
        <v>0</v>
      </c>
    </row>
    <row r="461" spans="1:8" ht="12.75">
      <c r="A461" s="100"/>
      <c r="B461" s="72"/>
      <c r="C461" s="72"/>
      <c r="D461" s="72"/>
      <c r="E461" s="72"/>
      <c r="F461" s="72"/>
      <c r="G461" s="139"/>
      <c r="H461" s="135"/>
    </row>
    <row r="462" spans="1:8" ht="12.75">
      <c r="A462" s="102" t="s">
        <v>37</v>
      </c>
      <c r="B462" s="72"/>
      <c r="C462" s="72"/>
      <c r="D462" s="72"/>
      <c r="E462" s="72"/>
      <c r="F462" s="72"/>
      <c r="G462" s="139"/>
      <c r="H462" s="135"/>
    </row>
    <row r="463" spans="1:8" ht="12.75">
      <c r="A463" s="103" t="s">
        <v>325</v>
      </c>
      <c r="B463" s="72"/>
      <c r="C463" s="72"/>
      <c r="D463" s="72"/>
      <c r="E463" s="72"/>
      <c r="F463" s="72"/>
      <c r="G463" s="141"/>
      <c r="H463" s="135">
        <v>5000</v>
      </c>
    </row>
    <row r="464" spans="1:8" ht="12.75">
      <c r="A464" s="103" t="s">
        <v>326</v>
      </c>
      <c r="B464" s="72"/>
      <c r="C464" s="72"/>
      <c r="D464" s="72"/>
      <c r="E464" s="72"/>
      <c r="F464" s="72"/>
      <c r="G464" s="141"/>
      <c r="H464" s="135">
        <v>-3300</v>
      </c>
    </row>
    <row r="465" spans="1:8" ht="12.75">
      <c r="A465" s="103" t="s">
        <v>327</v>
      </c>
      <c r="B465" s="72"/>
      <c r="C465" s="72"/>
      <c r="D465" s="72"/>
      <c r="E465" s="72"/>
      <c r="F465" s="72"/>
      <c r="G465" s="139">
        <v>1700</v>
      </c>
      <c r="H465" s="135">
        <v>-1700</v>
      </c>
    </row>
    <row r="466" spans="1:8" ht="12.75">
      <c r="A466" s="102" t="s">
        <v>44</v>
      </c>
      <c r="B466" s="72"/>
      <c r="C466" s="72"/>
      <c r="D466" s="72"/>
      <c r="E466" s="72"/>
      <c r="F466" s="72"/>
      <c r="G466" s="139"/>
      <c r="H466" s="142"/>
    </row>
    <row r="467" spans="1:8" ht="12.75">
      <c r="A467" s="113" t="s">
        <v>328</v>
      </c>
      <c r="B467" s="72"/>
      <c r="C467" s="72"/>
      <c r="D467" s="72"/>
      <c r="E467" s="72"/>
      <c r="F467" s="72"/>
      <c r="G467" s="139">
        <v>-1000</v>
      </c>
      <c r="H467" s="142"/>
    </row>
    <row r="468" spans="1:8" ht="12.75">
      <c r="A468" s="100" t="s">
        <v>45</v>
      </c>
      <c r="B468" s="72"/>
      <c r="C468" s="72"/>
      <c r="D468" s="72"/>
      <c r="E468" s="72"/>
      <c r="F468" s="72"/>
      <c r="G468" s="143">
        <f>SUM(G465:G467)</f>
        <v>700</v>
      </c>
      <c r="H468" s="144">
        <f>SUM(H463:H465)</f>
        <v>0</v>
      </c>
    </row>
    <row r="469" spans="1:8" ht="12.75">
      <c r="A469" s="100"/>
      <c r="B469" s="72"/>
      <c r="C469" s="72"/>
      <c r="D469" s="72"/>
      <c r="E469" s="72"/>
      <c r="F469" s="72"/>
      <c r="G469" s="139"/>
      <c r="H469" s="135"/>
    </row>
    <row r="470" spans="1:8" ht="12.75">
      <c r="A470" s="100" t="s">
        <v>46</v>
      </c>
      <c r="B470" s="72"/>
      <c r="C470" s="72"/>
      <c r="D470" s="72"/>
      <c r="E470" s="72"/>
      <c r="F470" s="72"/>
      <c r="G470" s="139">
        <v>700</v>
      </c>
      <c r="H470" s="135"/>
    </row>
    <row r="471" spans="1:8" ht="12.75">
      <c r="A471" s="100"/>
      <c r="B471" s="72"/>
      <c r="C471" s="72"/>
      <c r="D471" s="72"/>
      <c r="E471" s="72"/>
      <c r="F471" s="72"/>
      <c r="G471" s="139"/>
      <c r="H471" s="135"/>
    </row>
    <row r="472" spans="1:8" ht="13.5" thickBot="1">
      <c r="A472" s="102" t="s">
        <v>47</v>
      </c>
      <c r="B472" s="72"/>
      <c r="C472" s="72"/>
      <c r="D472" s="72"/>
      <c r="E472" s="72"/>
      <c r="F472" s="72"/>
      <c r="G472" s="145">
        <f>(G460+G468)-G470</f>
        <v>0</v>
      </c>
      <c r="H472" s="146">
        <f>H460+H468</f>
        <v>0</v>
      </c>
    </row>
    <row r="473" spans="1:8" ht="13.5" thickTop="1">
      <c r="A473" s="110"/>
      <c r="B473" s="77"/>
      <c r="C473" s="77"/>
      <c r="D473" s="77"/>
      <c r="E473" s="77"/>
      <c r="F473" s="77"/>
      <c r="G473" s="12"/>
      <c r="H473" s="111"/>
    </row>
    <row r="477" spans="1:8" ht="12.75">
      <c r="A477" s="151" t="s">
        <v>48</v>
      </c>
      <c r="B477" s="152"/>
      <c r="C477" s="152"/>
      <c r="D477" s="152"/>
      <c r="E477" s="152"/>
      <c r="F477" s="152"/>
      <c r="G477" s="152"/>
      <c r="H477" s="153"/>
    </row>
    <row r="478" spans="1:8" ht="12.75">
      <c r="A478" s="71"/>
      <c r="B478" s="72"/>
      <c r="C478" s="72"/>
      <c r="D478" s="72"/>
      <c r="E478" s="72"/>
      <c r="F478" s="72"/>
      <c r="G478" s="72"/>
      <c r="H478" s="60"/>
    </row>
    <row r="479" spans="1:8" ht="12.75">
      <c r="A479" s="149" t="s">
        <v>333</v>
      </c>
      <c r="C479" s="72"/>
      <c r="D479" s="72"/>
      <c r="E479" s="72"/>
      <c r="F479" s="72"/>
      <c r="G479" s="72"/>
      <c r="H479" s="60"/>
    </row>
    <row r="480" spans="1:8" ht="12.75">
      <c r="A480" s="100">
        <v>1</v>
      </c>
      <c r="B480" s="16" t="s">
        <v>351</v>
      </c>
      <c r="C480" s="72"/>
      <c r="D480" s="72"/>
      <c r="E480" s="72"/>
      <c r="F480" s="72"/>
      <c r="G480" s="72"/>
      <c r="H480" s="135">
        <v>3500</v>
      </c>
    </row>
    <row r="481" spans="1:8" ht="12.75">
      <c r="A481" s="100">
        <v>2</v>
      </c>
      <c r="B481" s="16" t="s">
        <v>352</v>
      </c>
      <c r="C481" s="72"/>
      <c r="D481" s="72"/>
      <c r="E481" s="72"/>
      <c r="F481" s="72"/>
      <c r="G481" s="72"/>
      <c r="H481" s="136">
        <v>0</v>
      </c>
    </row>
    <row r="482" spans="1:8" ht="12.75">
      <c r="A482" s="100">
        <v>3</v>
      </c>
      <c r="B482" s="16" t="s">
        <v>49</v>
      </c>
      <c r="C482" s="72"/>
      <c r="D482" s="72"/>
      <c r="E482" s="72"/>
      <c r="F482" s="72"/>
      <c r="G482" s="72"/>
      <c r="H482" s="135">
        <f>H480-H481</f>
        <v>3500</v>
      </c>
    </row>
    <row r="483" spans="1:8" ht="12.75">
      <c r="A483" s="100">
        <v>4</v>
      </c>
      <c r="B483" s="16" t="s">
        <v>50</v>
      </c>
      <c r="C483" s="72"/>
      <c r="D483" s="72"/>
      <c r="E483" s="72"/>
      <c r="F483" s="72"/>
      <c r="G483" s="72"/>
      <c r="H483" s="136"/>
    </row>
    <row r="484" spans="1:8" ht="12.75">
      <c r="A484" s="100">
        <v>5</v>
      </c>
      <c r="B484" s="16" t="s">
        <v>51</v>
      </c>
      <c r="C484" s="72"/>
      <c r="D484" s="72"/>
      <c r="E484" s="72"/>
      <c r="F484" s="72"/>
      <c r="G484" s="72"/>
      <c r="H484" s="135">
        <f>SUM(H482:H483)</f>
        <v>3500</v>
      </c>
    </row>
    <row r="485" spans="1:8" ht="12.75">
      <c r="A485" s="100">
        <v>7</v>
      </c>
      <c r="B485" s="16" t="s">
        <v>358</v>
      </c>
      <c r="C485" s="72"/>
      <c r="D485" s="72"/>
      <c r="E485" s="72"/>
      <c r="F485" s="72"/>
      <c r="G485" s="72"/>
      <c r="H485" s="135">
        <v>-1000</v>
      </c>
    </row>
    <row r="486" spans="1:8" ht="12.75">
      <c r="A486" s="100">
        <v>10</v>
      </c>
      <c r="B486" s="16" t="s">
        <v>52</v>
      </c>
      <c r="C486" s="72"/>
      <c r="D486" s="72"/>
      <c r="E486" s="72"/>
      <c r="F486" s="72"/>
      <c r="G486" s="72"/>
      <c r="H486" s="135">
        <f>SUM(H485:H485)</f>
        <v>-1000</v>
      </c>
    </row>
    <row r="487" spans="1:8" ht="12.75">
      <c r="A487" s="100">
        <v>11</v>
      </c>
      <c r="B487" s="16" t="s">
        <v>53</v>
      </c>
      <c r="C487" s="72"/>
      <c r="D487" s="72"/>
      <c r="E487" s="72"/>
      <c r="F487" s="72"/>
      <c r="G487" s="72"/>
      <c r="H487" s="147">
        <f>H484+H486</f>
        <v>2500</v>
      </c>
    </row>
    <row r="488" spans="1:8" ht="12.75">
      <c r="A488" s="150" t="s">
        <v>339</v>
      </c>
      <c r="C488" s="72"/>
      <c r="D488" s="72"/>
      <c r="E488" s="72"/>
      <c r="F488" s="72"/>
      <c r="G488" s="72"/>
      <c r="H488" s="135"/>
    </row>
    <row r="489" spans="1:8" ht="12.75">
      <c r="A489" s="100">
        <v>12</v>
      </c>
      <c r="B489" s="16" t="s">
        <v>340</v>
      </c>
      <c r="C489" s="72"/>
      <c r="D489" s="72"/>
      <c r="E489" s="72"/>
      <c r="F489" s="72"/>
      <c r="G489" s="72"/>
      <c r="H489" s="135">
        <v>1800</v>
      </c>
    </row>
    <row r="490" spans="1:8" ht="12.75">
      <c r="A490" s="100">
        <v>15</v>
      </c>
      <c r="B490" s="16" t="s">
        <v>329</v>
      </c>
      <c r="C490" s="72"/>
      <c r="D490" s="72"/>
      <c r="E490" s="72"/>
      <c r="F490" s="72"/>
      <c r="G490" s="72"/>
      <c r="H490" s="135">
        <v>1000</v>
      </c>
    </row>
    <row r="491" spans="1:8" ht="12.75">
      <c r="A491" s="100">
        <v>16</v>
      </c>
      <c r="B491" s="16" t="s">
        <v>330</v>
      </c>
      <c r="C491" s="72"/>
      <c r="D491" s="72"/>
      <c r="E491" s="72"/>
      <c r="F491" s="72"/>
      <c r="G491" s="72"/>
      <c r="H491" s="135">
        <v>-1000</v>
      </c>
    </row>
    <row r="492" spans="1:8" ht="12.75">
      <c r="A492" s="100">
        <v>17</v>
      </c>
      <c r="B492" s="16" t="s">
        <v>54</v>
      </c>
      <c r="C492" s="72"/>
      <c r="D492" s="72"/>
      <c r="E492" s="72"/>
      <c r="F492" s="72"/>
      <c r="G492" s="72"/>
      <c r="H492" s="144">
        <v>1800</v>
      </c>
    </row>
    <row r="493" spans="1:8" ht="12.75">
      <c r="A493" s="100">
        <v>18</v>
      </c>
      <c r="B493" s="16" t="s">
        <v>55</v>
      </c>
      <c r="C493" s="72"/>
      <c r="D493" s="72"/>
      <c r="E493" s="72"/>
      <c r="F493" s="72"/>
      <c r="G493" s="72"/>
      <c r="H493" s="135">
        <f>H487-H492</f>
        <v>700</v>
      </c>
    </row>
    <row r="494" spans="1:8" ht="13.5" thickBot="1">
      <c r="A494" s="117">
        <v>30</v>
      </c>
      <c r="B494" s="116" t="s">
        <v>56</v>
      </c>
      <c r="C494" s="72"/>
      <c r="D494" s="72"/>
      <c r="E494" s="72"/>
      <c r="F494" s="72"/>
      <c r="G494" s="72"/>
      <c r="H494" s="148">
        <v>700</v>
      </c>
    </row>
    <row r="495" spans="1:8" ht="13.5" thickTop="1">
      <c r="A495" s="110"/>
      <c r="B495" s="12"/>
      <c r="C495" s="77"/>
      <c r="D495" s="77"/>
      <c r="E495" s="77"/>
      <c r="F495" s="77"/>
      <c r="G495" s="77"/>
      <c r="H495" s="111"/>
    </row>
    <row r="497" spans="1:8" ht="15">
      <c r="A497" s="17" t="s">
        <v>62</v>
      </c>
      <c r="B497" s="18"/>
      <c r="C497" s="18"/>
      <c r="D497" s="18"/>
      <c r="E497" s="18"/>
      <c r="F497" s="19" t="s">
        <v>63</v>
      </c>
      <c r="G497" s="18"/>
      <c r="H497" s="18"/>
    </row>
    <row r="498" spans="1:8" ht="15">
      <c r="A498" s="17" t="s">
        <v>64</v>
      </c>
      <c r="B498" s="18"/>
      <c r="C498" s="18"/>
      <c r="D498" s="18"/>
      <c r="E498" s="18"/>
      <c r="F498" s="18"/>
      <c r="G498" s="18"/>
      <c r="H498" s="18"/>
    </row>
    <row r="499" spans="1:8" ht="15">
      <c r="A499" s="17" t="s">
        <v>65</v>
      </c>
      <c r="B499" s="18"/>
      <c r="C499" s="18"/>
      <c r="D499" s="18"/>
      <c r="E499" s="18"/>
      <c r="F499" s="18"/>
      <c r="G499" s="18"/>
      <c r="H499" s="18"/>
    </row>
    <row r="500" spans="1:8" ht="15.75">
      <c r="A500" s="20" t="s">
        <v>66</v>
      </c>
      <c r="B500" s="21"/>
      <c r="C500" s="21"/>
      <c r="D500" s="21"/>
      <c r="E500" s="21"/>
      <c r="F500" s="21"/>
      <c r="G500" s="21"/>
      <c r="H500" s="21"/>
    </row>
    <row r="501" spans="1:8" ht="15">
      <c r="A501" s="18"/>
      <c r="B501" s="18"/>
      <c r="C501" s="18"/>
      <c r="D501" s="18"/>
      <c r="E501" s="18"/>
      <c r="F501" s="18"/>
      <c r="G501" s="18"/>
      <c r="H501" s="18"/>
    </row>
    <row r="502" spans="1:8" ht="15">
      <c r="A502" s="18"/>
      <c r="B502" s="18"/>
      <c r="C502" s="18"/>
      <c r="D502" s="18"/>
      <c r="E502" s="18"/>
      <c r="F502" s="18"/>
      <c r="G502" s="18"/>
      <c r="H502" s="18"/>
    </row>
    <row r="503" spans="1:8" ht="15">
      <c r="A503" s="18" t="s">
        <v>67</v>
      </c>
      <c r="B503" s="18"/>
      <c r="C503" s="18"/>
      <c r="D503" s="18"/>
      <c r="E503" s="18"/>
      <c r="F503" s="18"/>
      <c r="G503" s="18"/>
      <c r="H503" s="18"/>
    </row>
    <row r="504" spans="1:8" ht="15">
      <c r="A504" s="18"/>
      <c r="B504" s="18"/>
      <c r="C504" s="18"/>
      <c r="D504" s="18"/>
      <c r="E504" s="18"/>
      <c r="F504" s="18"/>
      <c r="G504" s="18"/>
      <c r="H504" s="18"/>
    </row>
    <row r="505" spans="1:8" ht="15">
      <c r="A505" s="18"/>
      <c r="B505" s="18" t="s">
        <v>362</v>
      </c>
      <c r="C505" s="18"/>
      <c r="D505" s="18"/>
      <c r="E505" s="18"/>
      <c r="F505" s="18"/>
      <c r="G505" s="18"/>
      <c r="H505" s="18"/>
    </row>
    <row r="506" spans="1:8" ht="15">
      <c r="A506" s="18"/>
      <c r="B506" s="18" t="s">
        <v>68</v>
      </c>
      <c r="C506" s="18"/>
      <c r="D506" s="18"/>
      <c r="E506" s="18"/>
      <c r="F506" s="18"/>
      <c r="G506" s="18"/>
      <c r="H506" s="18"/>
    </row>
    <row r="507" spans="1:8" ht="15">
      <c r="A507" s="18"/>
      <c r="B507" s="18" t="s">
        <v>69</v>
      </c>
      <c r="C507" s="18"/>
      <c r="D507" s="18"/>
      <c r="E507" s="18"/>
      <c r="F507" s="18"/>
      <c r="G507" s="18"/>
      <c r="H507" s="18"/>
    </row>
    <row r="508" spans="1:8" ht="15">
      <c r="A508" s="18"/>
      <c r="B508" s="18"/>
      <c r="C508" s="18"/>
      <c r="D508" s="18"/>
      <c r="E508" s="18"/>
      <c r="F508" s="18"/>
      <c r="G508" s="18"/>
      <c r="H508" s="18"/>
    </row>
    <row r="509" spans="1:8" ht="15">
      <c r="A509" s="19" t="s">
        <v>70</v>
      </c>
      <c r="B509" s="18"/>
      <c r="C509" s="18"/>
      <c r="D509" s="18"/>
      <c r="E509" s="18"/>
      <c r="F509" s="18"/>
      <c r="G509" s="18"/>
      <c r="H509" s="18"/>
    </row>
    <row r="510" spans="1:8" ht="15.75" thickBot="1">
      <c r="A510" s="18"/>
      <c r="B510" s="18"/>
      <c r="C510" s="18"/>
      <c r="D510" s="18"/>
      <c r="E510" s="18"/>
      <c r="F510" s="18"/>
      <c r="G510" s="18"/>
      <c r="H510" s="18"/>
    </row>
    <row r="511" spans="1:8" ht="15.75" thickTop="1">
      <c r="A511" s="22"/>
      <c r="B511" s="22"/>
      <c r="C511" s="22"/>
      <c r="D511" s="23"/>
      <c r="E511" s="22"/>
      <c r="F511" s="22"/>
      <c r="G511" s="22"/>
      <c r="H511" s="22"/>
    </row>
    <row r="512" spans="1:8" ht="15.75">
      <c r="A512" s="24" t="s">
        <v>71</v>
      </c>
      <c r="B512" s="18"/>
      <c r="C512" s="18"/>
      <c r="D512" s="25"/>
      <c r="E512" s="24" t="s">
        <v>72</v>
      </c>
      <c r="F512" s="18"/>
      <c r="G512" s="18"/>
      <c r="H512" s="18"/>
    </row>
    <row r="513" spans="1:8" ht="15">
      <c r="A513" s="17" t="s">
        <v>73</v>
      </c>
      <c r="B513" s="19" t="s">
        <v>85</v>
      </c>
      <c r="C513" s="18"/>
      <c r="D513" s="25"/>
      <c r="E513" s="17" t="s">
        <v>74</v>
      </c>
      <c r="F513" s="19"/>
      <c r="G513" s="18"/>
      <c r="H513" s="18"/>
    </row>
    <row r="514" spans="1:8" ht="15">
      <c r="A514" s="17" t="s">
        <v>75</v>
      </c>
      <c r="B514" s="19"/>
      <c r="C514" s="18"/>
      <c r="D514" s="25"/>
      <c r="E514" s="17" t="s">
        <v>76</v>
      </c>
      <c r="F514" s="19"/>
      <c r="G514" s="18"/>
      <c r="H514" s="18"/>
    </row>
    <row r="515" spans="1:8" ht="15">
      <c r="A515" s="17" t="s">
        <v>77</v>
      </c>
      <c r="B515" s="19"/>
      <c r="C515" s="18"/>
      <c r="D515" s="25"/>
      <c r="E515" s="17" t="s">
        <v>78</v>
      </c>
      <c r="F515" s="19"/>
      <c r="G515" s="18"/>
      <c r="H515" s="18"/>
    </row>
    <row r="516" spans="1:8" ht="15">
      <c r="A516" s="18"/>
      <c r="B516" s="18"/>
      <c r="C516" s="18"/>
      <c r="D516" s="25"/>
      <c r="E516" s="18"/>
      <c r="F516" s="18"/>
      <c r="G516" s="18"/>
      <c r="H516" s="18"/>
    </row>
    <row r="517" spans="1:8" ht="12.75">
      <c r="A517" s="26" t="s">
        <v>79</v>
      </c>
      <c r="B517" s="26"/>
      <c r="C517" s="26"/>
      <c r="D517" s="27" t="s">
        <v>80</v>
      </c>
      <c r="E517" s="26" t="s">
        <v>79</v>
      </c>
      <c r="F517" s="26"/>
      <c r="G517" s="26"/>
      <c r="H517" s="28" t="s">
        <v>80</v>
      </c>
    </row>
    <row r="518" spans="1:8" ht="15">
      <c r="A518" s="18"/>
      <c r="B518" s="18"/>
      <c r="C518" s="18"/>
      <c r="D518" s="29"/>
      <c r="E518" s="18"/>
      <c r="F518" s="18"/>
      <c r="G518" s="18"/>
      <c r="H518" s="30"/>
    </row>
    <row r="519" spans="1:8" ht="15.75">
      <c r="A519" s="18" t="s">
        <v>0</v>
      </c>
      <c r="B519" s="24"/>
      <c r="C519" s="18"/>
      <c r="D519" s="31" t="s">
        <v>0</v>
      </c>
      <c r="E519" s="18"/>
      <c r="F519" s="24"/>
      <c r="G519" s="18"/>
      <c r="H519" s="32"/>
    </row>
    <row r="520" spans="1:8" ht="15.75">
      <c r="A520" s="18" t="s">
        <v>167</v>
      </c>
      <c r="B520" s="24"/>
      <c r="C520" s="18"/>
      <c r="D520" s="31">
        <v>1500</v>
      </c>
      <c r="E520" s="18" t="s">
        <v>167</v>
      </c>
      <c r="F520" s="24"/>
      <c r="G520" s="18"/>
      <c r="H520" s="33">
        <v>1500</v>
      </c>
    </row>
    <row r="521" spans="1:8" ht="15">
      <c r="A521" s="18"/>
      <c r="B521" s="18" t="s">
        <v>193</v>
      </c>
      <c r="C521" s="18"/>
      <c r="D521" s="29"/>
      <c r="E521" s="18"/>
      <c r="F521" s="18"/>
      <c r="G521" s="18"/>
      <c r="H521" s="30"/>
    </row>
    <row r="522" spans="1:8" ht="15">
      <c r="A522" s="18"/>
      <c r="B522" s="18"/>
      <c r="C522" s="18"/>
      <c r="D522" s="29"/>
      <c r="E522" s="18"/>
      <c r="F522" s="18"/>
      <c r="G522" s="18"/>
      <c r="H522" s="30"/>
    </row>
    <row r="523" spans="1:8" ht="15.75">
      <c r="A523" s="18" t="s">
        <v>168</v>
      </c>
      <c r="B523" s="18"/>
      <c r="C523" s="18"/>
      <c r="D523" s="54">
        <v>2000</v>
      </c>
      <c r="E523" s="18" t="s">
        <v>168</v>
      </c>
      <c r="F523" s="18"/>
      <c r="G523" s="18"/>
      <c r="H523" s="55">
        <v>2000</v>
      </c>
    </row>
    <row r="524" spans="1:8" ht="15">
      <c r="A524" s="18"/>
      <c r="B524" s="18" t="s">
        <v>0</v>
      </c>
      <c r="C524" s="18"/>
      <c r="D524" s="29"/>
      <c r="E524" s="18"/>
      <c r="F524" s="18"/>
      <c r="G524" s="18"/>
      <c r="H524" s="30"/>
    </row>
    <row r="525" spans="1:8" ht="15">
      <c r="A525" s="18"/>
      <c r="B525" s="18" t="s">
        <v>194</v>
      </c>
      <c r="C525" s="18"/>
      <c r="D525" s="29"/>
      <c r="E525" s="18"/>
      <c r="F525" s="18"/>
      <c r="G525" s="18"/>
      <c r="H525" s="30"/>
    </row>
    <row r="526" spans="1:8" ht="15">
      <c r="A526" s="18"/>
      <c r="B526" s="18" t="s">
        <v>195</v>
      </c>
      <c r="C526" s="18"/>
      <c r="D526" s="29"/>
      <c r="E526" s="18"/>
      <c r="F526" s="18"/>
      <c r="G526" s="18"/>
      <c r="H526" s="30"/>
    </row>
    <row r="527" spans="1:8" ht="15.75">
      <c r="A527" s="18"/>
      <c r="B527" s="24"/>
      <c r="C527" s="18"/>
      <c r="D527" s="29"/>
      <c r="E527" s="18"/>
      <c r="F527" s="18"/>
      <c r="G527" s="18"/>
      <c r="H527" s="30"/>
    </row>
    <row r="528" spans="1:8" ht="15.75">
      <c r="A528" s="18"/>
      <c r="B528" s="24"/>
      <c r="C528" s="18"/>
      <c r="D528" s="29"/>
      <c r="E528" s="18"/>
      <c r="F528" s="18"/>
      <c r="G528" s="18"/>
      <c r="H528" s="30"/>
    </row>
    <row r="529" spans="1:8" ht="16.5" thickBot="1">
      <c r="A529" s="18"/>
      <c r="B529" s="24"/>
      <c r="C529" s="18"/>
      <c r="D529" s="29"/>
      <c r="E529" s="18"/>
      <c r="F529" s="18"/>
      <c r="G529" s="18"/>
      <c r="H529" s="30"/>
    </row>
    <row r="530" spans="1:8" ht="16.5" thickTop="1">
      <c r="A530" s="34" t="s">
        <v>81</v>
      </c>
      <c r="B530" s="35"/>
      <c r="C530" s="35"/>
      <c r="D530" s="35"/>
      <c r="E530" s="35"/>
      <c r="F530" s="35"/>
      <c r="G530" s="35"/>
      <c r="H530" s="35"/>
    </row>
    <row r="531" spans="1:8" ht="15.75">
      <c r="A531" s="24" t="s">
        <v>341</v>
      </c>
      <c r="B531" s="24"/>
      <c r="C531" s="24"/>
      <c r="D531" s="24"/>
      <c r="E531" s="24"/>
      <c r="F531" s="24"/>
      <c r="G531" s="24"/>
      <c r="H531" s="24"/>
    </row>
    <row r="532" spans="1:8" ht="15.75">
      <c r="A532" s="19" t="s">
        <v>82</v>
      </c>
      <c r="B532" s="24"/>
      <c r="C532" s="24"/>
      <c r="D532" s="24"/>
      <c r="E532" s="24"/>
      <c r="F532" s="24"/>
      <c r="G532" s="24"/>
      <c r="H532" s="24"/>
    </row>
    <row r="533" spans="2:8" ht="15.75">
      <c r="B533" s="24"/>
      <c r="C533" s="24"/>
      <c r="D533" s="24"/>
      <c r="E533" s="24"/>
      <c r="F533" s="24"/>
      <c r="G533" s="24"/>
      <c r="H533" s="24"/>
    </row>
    <row r="534" spans="1:8" ht="15.75">
      <c r="A534" s="24" t="s">
        <v>342</v>
      </c>
      <c r="B534" s="133"/>
      <c r="C534" s="133"/>
      <c r="D534" s="133"/>
      <c r="E534" s="133"/>
      <c r="F534" s="133"/>
      <c r="G534" s="133"/>
      <c r="H534" s="133"/>
    </row>
    <row r="535" spans="1:8" ht="15.75">
      <c r="A535" s="132" t="s">
        <v>343</v>
      </c>
      <c r="B535" s="18"/>
      <c r="C535" s="18"/>
      <c r="D535" s="18"/>
      <c r="E535" s="18"/>
      <c r="F535" s="18"/>
      <c r="G535" s="18"/>
      <c r="H535" s="18"/>
    </row>
    <row r="536" spans="1:8" ht="15.75">
      <c r="A536" s="24" t="s">
        <v>344</v>
      </c>
      <c r="B536" s="18"/>
      <c r="C536" s="18"/>
      <c r="D536" s="18"/>
      <c r="E536" s="18"/>
      <c r="F536" s="18"/>
      <c r="G536" s="18"/>
      <c r="H536" s="18"/>
    </row>
    <row r="537" spans="1:8" ht="15">
      <c r="A537" s="18"/>
      <c r="B537" s="18"/>
      <c r="C537" s="18"/>
      <c r="D537" s="18"/>
      <c r="E537" s="18"/>
      <c r="F537" s="18"/>
      <c r="G537" s="18"/>
      <c r="H537" s="18"/>
    </row>
    <row r="538" spans="1:8" ht="15">
      <c r="A538" s="18"/>
      <c r="B538" s="18"/>
      <c r="C538" s="18"/>
      <c r="D538" s="18"/>
      <c r="E538" s="18"/>
      <c r="F538" s="18"/>
      <c r="G538" s="18"/>
      <c r="H538" s="18"/>
    </row>
    <row r="539" spans="1:8" ht="15.75">
      <c r="A539" s="18"/>
      <c r="B539" s="36"/>
      <c r="C539" s="36"/>
      <c r="D539" s="18"/>
      <c r="E539" s="36"/>
      <c r="F539" s="36"/>
      <c r="G539" s="36"/>
      <c r="H539" s="36"/>
    </row>
    <row r="540" spans="1:8" ht="15.75">
      <c r="A540" s="18"/>
      <c r="B540" s="37" t="s">
        <v>83</v>
      </c>
      <c r="C540" s="20"/>
      <c r="D540" s="18"/>
      <c r="E540" s="37" t="s">
        <v>84</v>
      </c>
      <c r="F540" s="20"/>
      <c r="G540" s="20"/>
      <c r="H540" s="20"/>
    </row>
    <row r="541" spans="1:8" ht="15.75" thickBot="1">
      <c r="A541" s="38"/>
      <c r="B541" s="38"/>
      <c r="C541" s="38"/>
      <c r="D541" s="38"/>
      <c r="E541" s="38"/>
      <c r="F541" s="38"/>
      <c r="G541" s="38"/>
      <c r="H541" s="38"/>
    </row>
  </sheetData>
  <sheetProtection/>
  <mergeCells count="20">
    <mergeCell ref="A168:H168"/>
    <mergeCell ref="A179:H179"/>
    <mergeCell ref="A190:H190"/>
    <mergeCell ref="A3:H7"/>
    <mergeCell ref="A408:H408"/>
    <mergeCell ref="C305:E305"/>
    <mergeCell ref="A320:H320"/>
    <mergeCell ref="A371:H371"/>
    <mergeCell ref="A411:B411"/>
    <mergeCell ref="A1:H1"/>
    <mergeCell ref="C11:E11"/>
    <mergeCell ref="C121:E121"/>
    <mergeCell ref="C200:E200"/>
    <mergeCell ref="A158:H158"/>
    <mergeCell ref="A477:H477"/>
    <mergeCell ref="A430:B430"/>
    <mergeCell ref="A428:H428"/>
    <mergeCell ref="A455:H455"/>
    <mergeCell ref="A417:B417"/>
    <mergeCell ref="A419:B419"/>
  </mergeCells>
  <hyperlinks>
    <hyperlink ref="A383" r:id="rId1" display="_ftn1"/>
    <hyperlink ref="A405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Current Year Authority&amp;"Arial,Regular"
</oddHeader>
    <oddFooter>&amp;LDate 08/11/03&amp;C&amp;P of &amp;N</oddFooter>
  </headerFooter>
  <rowBreaks count="11" manualBreakCount="11">
    <brk id="54" max="255" man="1"/>
    <brk id="103" max="255" man="1"/>
    <brk id="157" max="255" man="1"/>
    <brk id="199" max="255" man="1"/>
    <brk id="251" max="255" man="1"/>
    <brk id="304" max="255" man="1"/>
    <brk id="354" max="255" man="1"/>
    <brk id="368" max="255" man="1"/>
    <brk id="407" max="255" man="1"/>
    <brk id="453" max="255" man="1"/>
    <brk id="495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2003-09-03T11:40:07Z</cp:lastPrinted>
  <dcterms:created xsi:type="dcterms:W3CDTF">2003-03-19T11:54:43Z</dcterms:created>
  <dcterms:modified xsi:type="dcterms:W3CDTF">2016-01-20T19:28:45Z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