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1"/>
  </bookViews>
  <sheets>
    <sheet name="Spreadsheet" sheetId="1" r:id="rId1"/>
    <sheet name="Beginning" sheetId="2" r:id="rId2"/>
  </sheets>
  <definedNames>
    <definedName name="_xlnm.Print_Titles" localSheetId="1">'Beginning'!$1:$1</definedName>
  </definedNames>
  <calcPr fullCalcOnLoad="1"/>
</workbook>
</file>

<file path=xl/comments2.xml><?xml version="1.0" encoding="utf-8"?>
<comments xmlns="http://schemas.openxmlformats.org/spreadsheetml/2006/main">
  <authors>
    <author>GWA-FSR</author>
  </authors>
  <commentList>
    <comment ref="F376" authorId="0">
      <text>
        <r>
          <rPr>
            <sz val="8"/>
            <rFont val="Tahoma"/>
            <family val="0"/>
          </rPr>
          <t xml:space="preserve">This amount is negative because accounts receivable and unfilled customer orders is greater than accounts payable and undelivered orders.
4831 E         14,000
4931 E         26,000
4230 E        (16,000)
4233 E        (24,000)
4234 E       </t>
        </r>
        <r>
          <rPr>
            <u val="single"/>
            <sz val="8"/>
            <rFont val="Tahoma"/>
            <family val="2"/>
          </rPr>
          <t xml:space="preserve"> (12,000)</t>
        </r>
        <r>
          <rPr>
            <sz val="8"/>
            <rFont val="Tahoma"/>
            <family val="0"/>
          </rPr>
          <t xml:space="preserve">
                   (12,000)</t>
        </r>
      </text>
    </comment>
    <comment ref="H478" authorId="0">
      <text>
        <r>
          <rPr>
            <sz val="8"/>
            <rFont val="Tahoma"/>
            <family val="0"/>
          </rPr>
          <t>Results from transfer-in of Spending Authority from Offsetting Collections.</t>
        </r>
      </text>
    </comment>
    <comment ref="H457" authorId="0">
      <text>
        <r>
          <rPr>
            <sz val="8"/>
            <rFont val="Tahoma"/>
            <family val="0"/>
          </rPr>
          <t>See SF 133, line 13</t>
        </r>
      </text>
    </comment>
    <comment ref="F370" authorId="0">
      <text>
        <r>
          <rPr>
            <sz val="8"/>
            <rFont val="Tahoma"/>
            <family val="0"/>
          </rPr>
          <t xml:space="preserve">4801 E-B
(-14,000 - 0)  (14,000)
4802 E-B
(-8,000 - 0)      (8,000)
4901 E-B
(-26,000 - 0)  (26,000)
4902 E             </t>
        </r>
        <r>
          <rPr>
            <u val="single"/>
            <sz val="8"/>
            <rFont val="Tahoma"/>
            <family val="2"/>
          </rPr>
          <t>48,000</t>
        </r>
        <r>
          <rPr>
            <sz val="8"/>
            <rFont val="Tahoma"/>
            <family val="0"/>
          </rPr>
          <t xml:space="preserve">
                                 0
</t>
        </r>
      </text>
    </comment>
    <comment ref="F379" authorId="0">
      <text>
        <r>
          <rPr>
            <sz val="8"/>
            <rFont val="Tahoma"/>
            <family val="0"/>
          </rPr>
          <t xml:space="preserve">4251 E      (24,000)
4287 E      (12,000)
4833 E       24,000
4234 E       </t>
        </r>
        <r>
          <rPr>
            <u val="single"/>
            <sz val="8"/>
            <rFont val="Tahoma"/>
            <family val="2"/>
          </rPr>
          <t>12,000</t>
        </r>
        <r>
          <rPr>
            <sz val="8"/>
            <rFont val="Tahoma"/>
            <family val="0"/>
          </rPr>
          <t xml:space="preserve">
                             0</t>
        </r>
      </text>
    </comment>
    <comment ref="F386" authorId="0">
      <text>
        <r>
          <rPr>
            <sz val="8"/>
            <rFont val="Tahoma"/>
            <family val="0"/>
          </rPr>
          <t xml:space="preserve">4802 E-B (-8,000 - 0)     (8,000)
4902 E                            </t>
        </r>
        <r>
          <rPr>
            <u val="single"/>
            <sz val="8"/>
            <rFont val="Tahoma"/>
            <family val="2"/>
          </rPr>
          <t>48,000</t>
        </r>
        <r>
          <rPr>
            <sz val="8"/>
            <rFont val="Tahoma"/>
            <family val="0"/>
          </rPr>
          <t xml:space="preserve">
                                       40,000   </t>
        </r>
      </text>
    </comment>
    <comment ref="F387" authorId="0">
      <text>
        <r>
          <rPr>
            <b/>
            <sz val="8"/>
            <rFont val="Tahoma"/>
            <family val="0"/>
          </rPr>
          <t xml:space="preserve">4222 E-B (10,000 - 0)        10,000
4252 E                                 (50,000)
4277 E                                 </t>
        </r>
        <r>
          <rPr>
            <b/>
            <u val="single"/>
            <sz val="8"/>
            <rFont val="Tahoma"/>
            <family val="2"/>
          </rPr>
          <t>(12,000)</t>
        </r>
        <r>
          <rPr>
            <b/>
            <sz val="8"/>
            <rFont val="Tahoma"/>
            <family val="0"/>
          </rPr>
          <t xml:space="preserve">
                                             (52,000)</t>
        </r>
      </text>
    </comment>
    <comment ref="C413" authorId="0">
      <text>
        <r>
          <rPr>
            <sz val="8"/>
            <rFont val="Tahoma"/>
            <family val="0"/>
          </rPr>
          <t xml:space="preserve">4251E  (24,000)
4287E  (12,000)
4233E   24,000
4234E   </t>
        </r>
        <r>
          <rPr>
            <u val="single"/>
            <sz val="8"/>
            <rFont val="Tahoma"/>
            <family val="2"/>
          </rPr>
          <t>12,000</t>
        </r>
        <r>
          <rPr>
            <sz val="8"/>
            <rFont val="Tahoma"/>
            <family val="0"/>
          </rPr>
          <t xml:space="preserve">
                      0
</t>
        </r>
      </text>
    </comment>
    <comment ref="D413" authorId="0">
      <text>
        <r>
          <rPr>
            <sz val="8"/>
            <rFont val="Tahoma"/>
            <family val="0"/>
          </rPr>
          <t xml:space="preserve">4221E  (16,000)
4230E   </t>
        </r>
        <r>
          <rPr>
            <u val="single"/>
            <sz val="8"/>
            <rFont val="Tahoma"/>
            <family val="2"/>
          </rPr>
          <t>16,000</t>
        </r>
        <r>
          <rPr>
            <sz val="8"/>
            <rFont val="Tahoma"/>
            <family val="0"/>
          </rPr>
          <t xml:space="preserve">
                      0
</t>
        </r>
      </text>
    </comment>
    <comment ref="E413" authorId="0">
      <text>
        <r>
          <rPr>
            <sz val="8"/>
            <rFont val="Tahoma"/>
            <family val="0"/>
          </rPr>
          <t xml:space="preserve">4801E  (14,000)
4831E   </t>
        </r>
        <r>
          <rPr>
            <u val="single"/>
            <sz val="8"/>
            <rFont val="Tahoma"/>
            <family val="2"/>
          </rPr>
          <t>14,000</t>
        </r>
        <r>
          <rPr>
            <sz val="8"/>
            <rFont val="Tahoma"/>
            <family val="0"/>
          </rPr>
          <t xml:space="preserve">
                      0
</t>
        </r>
      </text>
    </comment>
    <comment ref="F413" authorId="0">
      <text>
        <r>
          <rPr>
            <sz val="8"/>
            <rFont val="Tahoma"/>
            <family val="0"/>
          </rPr>
          <t xml:space="preserve">4901E  (26,000)
4931E   </t>
        </r>
        <r>
          <rPr>
            <u val="single"/>
            <sz val="8"/>
            <rFont val="Tahoma"/>
            <family val="2"/>
          </rPr>
          <t>26,000</t>
        </r>
        <r>
          <rPr>
            <sz val="8"/>
            <rFont val="Tahoma"/>
            <family val="0"/>
          </rPr>
          <t xml:space="preserve">
                      0
</t>
        </r>
      </text>
    </comment>
    <comment ref="H446" authorId="0">
      <text>
        <r>
          <rPr>
            <sz val="8"/>
            <rFont val="Tahoma"/>
            <family val="0"/>
          </rPr>
          <t xml:space="preserve">See SF 133, line
 15b
</t>
        </r>
      </text>
    </comment>
    <comment ref="H448" authorId="0">
      <text>
        <r>
          <rPr>
            <sz val="8"/>
            <rFont val="Tahoma"/>
            <family val="0"/>
          </rPr>
          <t xml:space="preserve">4221E-B (16,000)-0  (16,000)
4251E-B (24,000)-0  (24,000)
4287E-B (12,000)-0 </t>
        </r>
        <r>
          <rPr>
            <u val="single"/>
            <sz val="8"/>
            <rFont val="Tahoma"/>
            <family val="2"/>
          </rPr>
          <t xml:space="preserve"> (12,000)</t>
        </r>
        <r>
          <rPr>
            <sz val="8"/>
            <rFont val="Tahoma"/>
            <family val="0"/>
          </rPr>
          <t xml:space="preserve">
                                 (52,0000
</t>
        </r>
      </text>
    </comment>
    <comment ref="H456" authorId="0">
      <text>
        <r>
          <rPr>
            <sz val="8"/>
            <rFont val="Tahoma"/>
            <family val="0"/>
          </rPr>
          <t xml:space="preserve">See SF 133, line 15a
</t>
        </r>
      </text>
    </comment>
    <comment ref="H463" authorId="0">
      <text>
        <r>
          <rPr>
            <sz val="8"/>
            <rFont val="Tahoma"/>
            <family val="0"/>
          </rPr>
          <t xml:space="preserve">4221E (16,000)
4230E  16,000
4251E (24,000)
4233E  24,000
4287E (12,000)
4234E  12,000
4801E  14,000
4832E (14,000)
4901E  26,000
4931E </t>
        </r>
        <r>
          <rPr>
            <u val="single"/>
            <sz val="8"/>
            <rFont val="Tahoma"/>
            <family val="2"/>
          </rPr>
          <t>(26,000)</t>
        </r>
        <r>
          <rPr>
            <sz val="8"/>
            <rFont val="Tahoma"/>
            <family val="0"/>
          </rPr>
          <t xml:space="preserve">
                     0
</t>
        </r>
      </text>
    </comment>
    <comment ref="H466" authorId="0">
      <text>
        <r>
          <rPr>
            <sz val="8"/>
            <rFont val="Tahoma"/>
            <family val="0"/>
          </rPr>
          <t xml:space="preserve">See SF 133, line 15a
</t>
        </r>
      </text>
    </comment>
    <comment ref="H471" authorId="0">
      <text>
        <r>
          <rPr>
            <sz val="8"/>
            <rFont val="Tahoma"/>
            <family val="0"/>
          </rPr>
          <t xml:space="preserve">See SF 133, line 15b
</t>
        </r>
      </text>
    </comment>
    <comment ref="H559" authorId="0">
      <text>
        <r>
          <rPr>
            <sz val="8"/>
            <rFont val="Tahoma"/>
            <family val="0"/>
          </rPr>
          <t xml:space="preserve">Agrees with
 SF 133, line 8
</t>
        </r>
      </text>
    </comment>
    <comment ref="H560" authorId="0">
      <text>
        <r>
          <rPr>
            <sz val="8"/>
            <rFont val="Tahoma"/>
            <family val="0"/>
          </rPr>
          <t>Agrees with
 SF 133, lines 3,4</t>
        </r>
      </text>
    </comment>
    <comment ref="H570" authorId="0">
      <text>
        <r>
          <rPr>
            <sz val="8"/>
            <rFont val="Tahoma"/>
            <family val="0"/>
          </rPr>
          <t xml:space="preserve">4801E-B (-14,000-0) (14,000)
4802E-B (-8,000-0)     (8,000)
4221E-B (16,000-0)    16,000
4222E-B (10,000-0)    </t>
        </r>
        <r>
          <rPr>
            <u val="single"/>
            <sz val="8"/>
            <rFont val="Tahoma"/>
            <family val="2"/>
          </rPr>
          <t>10,000</t>
        </r>
        <r>
          <rPr>
            <sz val="8"/>
            <rFont val="Tahoma"/>
            <family val="0"/>
          </rPr>
          <t xml:space="preserve">
                                      4,000
</t>
        </r>
      </text>
    </comment>
    <comment ref="H566" authorId="0">
      <text>
        <r>
          <rPr>
            <sz val="8"/>
            <rFont val="Tahoma"/>
            <family val="0"/>
          </rPr>
          <t xml:space="preserve">Agrees with Changes in Net Position, line 13
</t>
        </r>
      </text>
    </comment>
  </commentList>
</comments>
</file>

<file path=xl/sharedStrings.xml><?xml version="1.0" encoding="utf-8"?>
<sst xmlns="http://schemas.openxmlformats.org/spreadsheetml/2006/main" count="635" uniqueCount="456">
  <si>
    <t xml:space="preserve"> </t>
  </si>
  <si>
    <t>SF133 Report On Budget Execution</t>
  </si>
  <si>
    <t>Year 1</t>
  </si>
  <si>
    <t>Unexpired Amt.</t>
  </si>
  <si>
    <t>Budgetary Resources</t>
  </si>
  <si>
    <t>1. Budget authority:</t>
  </si>
  <si>
    <t>2. Unobligated Balance:</t>
  </si>
  <si>
    <t>3. Spending authority from offsetting collections (gross):</t>
  </si>
  <si>
    <t>a. Earned:</t>
  </si>
  <si>
    <t>b. Change in unfilled customer orders:(+ or -)</t>
  </si>
  <si>
    <t>7. Total Budgetary Resources</t>
  </si>
  <si>
    <t>Status of Budgetary Resources</t>
  </si>
  <si>
    <t>10. Unobligated balance not available</t>
  </si>
  <si>
    <t>11. Total Status of Budgetary Resources</t>
  </si>
  <si>
    <t>Relation of Obligation to Outlays</t>
  </si>
  <si>
    <t>13. Obligated balance, transferred, net (+ or -)</t>
  </si>
  <si>
    <t>15. Outlays:</t>
  </si>
  <si>
    <t>a. Disbursements(+)</t>
  </si>
  <si>
    <t>Consolidated Balance Sheet</t>
  </si>
  <si>
    <t xml:space="preserve">Assets </t>
  </si>
  <si>
    <t>Intragovernmental:</t>
  </si>
  <si>
    <t>Total Intragovernmental</t>
  </si>
  <si>
    <t>Total Assets</t>
  </si>
  <si>
    <t>Liabilities</t>
  </si>
  <si>
    <t>Accounts Payable</t>
  </si>
  <si>
    <t>Net Position</t>
  </si>
  <si>
    <t>Unexpended appropriations</t>
  </si>
  <si>
    <t>Total Net Position</t>
  </si>
  <si>
    <t>Statement of Net Cost</t>
  </si>
  <si>
    <t>Statement of Changes in Net Position</t>
  </si>
  <si>
    <t>Cumulative Results of Ops.</t>
  </si>
  <si>
    <t>Unexpend. Approp.</t>
  </si>
  <si>
    <t>Program Costs</t>
  </si>
  <si>
    <t>1. Beginning balances</t>
  </si>
  <si>
    <t>2. Prior period adjustments(+ or -)</t>
  </si>
  <si>
    <t>3. Beginning balances, as adjusted</t>
  </si>
  <si>
    <t>Budgetary Financing Sources:</t>
  </si>
  <si>
    <t>Net cost with the public</t>
  </si>
  <si>
    <t>Total net costs</t>
  </si>
  <si>
    <t>Cost not assigned to programs</t>
  </si>
  <si>
    <t>Less: Earned revenues not attributed to programs</t>
  </si>
  <si>
    <t>Net Cost of Operations</t>
  </si>
  <si>
    <t>Other Financing Sources</t>
  </si>
  <si>
    <t>16. Total Financing Sources</t>
  </si>
  <si>
    <t>17. Net Cost of Operations</t>
  </si>
  <si>
    <t>18. Ending Balances</t>
  </si>
  <si>
    <t xml:space="preserve">Statement of Financing </t>
  </si>
  <si>
    <t>Obligations net of offsetting collections and recoveries</t>
  </si>
  <si>
    <t>Less: Offsetting receipts</t>
  </si>
  <si>
    <t>Net obligations</t>
  </si>
  <si>
    <t>Donations and forfeiture of property</t>
  </si>
  <si>
    <t>Net other resources used to finance activities</t>
  </si>
  <si>
    <t>Net cost of Operations</t>
  </si>
  <si>
    <t>Unfilled Customer Orders</t>
  </si>
  <si>
    <t>Undelivered Orders and Contracts</t>
  </si>
  <si>
    <t>Accounts Payable and Other Liabilities</t>
  </si>
  <si>
    <t>Unobligated Balance</t>
  </si>
  <si>
    <t>XXXXXXXX</t>
  </si>
  <si>
    <t>4801 E</t>
  </si>
  <si>
    <t>4831 E</t>
  </si>
  <si>
    <t>4901 E</t>
  </si>
  <si>
    <t>4931 E</t>
  </si>
  <si>
    <t>Standard Form 1151</t>
  </si>
  <si>
    <t xml:space="preserve">          Document No. __________________</t>
  </si>
  <si>
    <t>Revised January 1992</t>
  </si>
  <si>
    <t>Department of the Treasury</t>
  </si>
  <si>
    <t>NONEXPENDITURE TRANSFER AUTHORIZATION</t>
  </si>
  <si>
    <t>To ________________________________________</t>
  </si>
  <si>
    <t>Finance Management Branch</t>
  </si>
  <si>
    <t>3700 East-West Highway,  Room 6F06</t>
  </si>
  <si>
    <t>Hyattsville, MD  20782</t>
  </si>
  <si>
    <t xml:space="preserve">       You are hereby authorized to effect the transfer indicated below.</t>
  </si>
  <si>
    <t>TRANSFER FROM</t>
  </si>
  <si>
    <t xml:space="preserve"> TRANSFER TO</t>
  </si>
  <si>
    <t>Dept.</t>
  </si>
  <si>
    <t xml:space="preserve">  Dept.</t>
  </si>
  <si>
    <t>Bureau</t>
  </si>
  <si>
    <t xml:space="preserve">  Bureau</t>
  </si>
  <si>
    <t>Address</t>
  </si>
  <si>
    <t xml:space="preserve">  Address</t>
  </si>
  <si>
    <t>ACCOUNT SYMBOL</t>
  </si>
  <si>
    <t>AMOUNT</t>
  </si>
  <si>
    <t>AUTHORITY</t>
  </si>
  <si>
    <t xml:space="preserve">  The above transfer is proper under the authority cited.</t>
  </si>
  <si>
    <t>(Date)</t>
  </si>
  <si>
    <t xml:space="preserve"> (Approving Official)</t>
  </si>
  <si>
    <t>Transferring Agency</t>
  </si>
  <si>
    <t>Obligations by Program Activity</t>
  </si>
  <si>
    <t>Total new obligations (+) (4801E-B, 4802E-B, 4901E-B, 4902E)</t>
  </si>
  <si>
    <t>Budgetary Resources Available for Obligation</t>
  </si>
  <si>
    <t>New budget authority (gross) (sum 4000 to 6990)</t>
  </si>
  <si>
    <t>Unobligated balance transferred from other accounts (+) (4190E)</t>
  </si>
  <si>
    <t>Total budgetary resources available for  obligation (+) (sum 21XX or 2199..2385)</t>
  </si>
  <si>
    <t>Total new obligations (-) (same as line 1000, opp sign)</t>
  </si>
  <si>
    <t>Unob bal CF, end of yr (+) (4450E)</t>
  </si>
  <si>
    <t>New Budgetary Authority (Gross), Detail[1]</t>
  </si>
  <si>
    <t>Transferred from other accounts (+) (4170E "S")</t>
  </si>
  <si>
    <t>Change in Obligated Balances</t>
  </si>
  <si>
    <t>Total new obligations (+) (line 1000)</t>
  </si>
  <si>
    <t>Total outlays (gross) (-) (4802E-B, 4902E)</t>
  </si>
  <si>
    <t>OUTLAYS (GROSS), DETAIL</t>
  </si>
  <si>
    <t>869x</t>
  </si>
  <si>
    <t>Outlays from discretionary/mandatory authority/balances (+) (4802E-B, 4902E)</t>
  </si>
  <si>
    <t>Total outlays (gross) (+) (sum 8690..8698)</t>
  </si>
  <si>
    <t>OFFSETS</t>
  </si>
  <si>
    <t>Offsetting collections (cash) from:</t>
  </si>
  <si>
    <t>Total offsetting collections (cash) (-) (sum 8800..8845)</t>
  </si>
  <si>
    <t>Change in uncollected cust pyts from Fed sources (unexpired) (sum 6810 and 6910)</t>
  </si>
  <si>
    <t>NET BUDGET AUTHORITY AND OUTLAYS</t>
  </si>
  <si>
    <t>Budget authority (net) (+)  Calc (same as sum 2200 and 8800..8896)</t>
  </si>
  <si>
    <t>Outlays (net) (+)  Calc (same as sum 8700 and 8800..8845)</t>
  </si>
  <si>
    <t>Unapportioned Authority</t>
  </si>
  <si>
    <t>DR 4195</t>
  </si>
  <si>
    <t>Transfer of Obligated Balances</t>
  </si>
  <si>
    <t>CR 4831</t>
  </si>
  <si>
    <t>Undelivered Orders - Obligations Transferred, Unpaid</t>
  </si>
  <si>
    <t>DR 1010</t>
  </si>
  <si>
    <t>Fund Balance With Treasury</t>
  </si>
  <si>
    <t>CR 5755</t>
  </si>
  <si>
    <t>Nonexpenditure Financing Sources - Transfers-In</t>
  </si>
  <si>
    <t>CR 4931</t>
  </si>
  <si>
    <t>Delivered Orders - Obligations Transferred, Unpaid</t>
  </si>
  <si>
    <t>CR 2110</t>
  </si>
  <si>
    <t>DR 4170</t>
  </si>
  <si>
    <t>Transfers - Current-Year Authority</t>
  </si>
  <si>
    <t>DR 4190</t>
  </si>
  <si>
    <t>Transfers - Prior-Year Balances</t>
  </si>
  <si>
    <t>CR 4450</t>
  </si>
  <si>
    <t>Reimbursements Receivable - Transferred</t>
  </si>
  <si>
    <t>Other Federal Receivables - Transferred</t>
  </si>
  <si>
    <t>CR 4195</t>
  </si>
  <si>
    <t>DR 5755</t>
  </si>
  <si>
    <t>CR 1010</t>
  </si>
  <si>
    <t>CR 4832</t>
  </si>
  <si>
    <t>DR 1410</t>
  </si>
  <si>
    <t>Advances to Others</t>
  </si>
  <si>
    <t>CR 5720</t>
  </si>
  <si>
    <t>Financing Sources Transferred In Without Reimbursement</t>
  </si>
  <si>
    <t>Unfilled Customer Orders With Advance - Transferred</t>
  </si>
  <si>
    <t>DR 1310</t>
  </si>
  <si>
    <t>Accounts Receivable</t>
  </si>
  <si>
    <t>CR 2310</t>
  </si>
  <si>
    <t>Advances From Others</t>
  </si>
  <si>
    <t>Closing Entries</t>
  </si>
  <si>
    <t>DR 5720</t>
  </si>
  <si>
    <t>Cumulative Results of Operations</t>
  </si>
  <si>
    <t>C2.  To record the consolidation of actual net-funded resources (TC F204).</t>
  </si>
  <si>
    <t>DR 4201</t>
  </si>
  <si>
    <t>Total Actual Resources - Collected</t>
  </si>
  <si>
    <t>CR 4170</t>
  </si>
  <si>
    <t>CR 4190</t>
  </si>
  <si>
    <t>DR 4931</t>
  </si>
  <si>
    <t>CR 4901</t>
  </si>
  <si>
    <t>Delivered Orders - Obligations, Unpaid</t>
  </si>
  <si>
    <t>Unfilled Customer Orders Without Advance</t>
  </si>
  <si>
    <t>Unfilled Customer Orders With Advance</t>
  </si>
  <si>
    <t>Reimbursements and Other Income Earned - Receivable</t>
  </si>
  <si>
    <t>Other Federal Receivables</t>
  </si>
  <si>
    <t>DR 4831</t>
  </si>
  <si>
    <t>CR 4801</t>
  </si>
  <si>
    <t>Undelivered Orders - Obligations, Unpaid</t>
  </si>
  <si>
    <t>Undelivered Orders - Obligations, Prepaid/Advanced</t>
  </si>
  <si>
    <t>DR  4801</t>
  </si>
  <si>
    <t>CR  4902</t>
  </si>
  <si>
    <t>Delivered Orders - Obligations, Paid</t>
  </si>
  <si>
    <t>DR  6100</t>
  </si>
  <si>
    <t>Operating Expenses/Program Costs</t>
  </si>
  <si>
    <t>CR  1010</t>
  </si>
  <si>
    <t>Fund Balance with Treasury</t>
  </si>
  <si>
    <t>DR  4802</t>
  </si>
  <si>
    <t>CR  1410</t>
  </si>
  <si>
    <t>DR  4901</t>
  </si>
  <si>
    <t xml:space="preserve">CR  4902 </t>
  </si>
  <si>
    <t>DR  2110</t>
  </si>
  <si>
    <t>DR  1310</t>
  </si>
  <si>
    <t>CR  5200</t>
  </si>
  <si>
    <t>Unfilled Customer Order without Advance</t>
  </si>
  <si>
    <t>Revenue from Services Provided</t>
  </si>
  <si>
    <t>DR  4252</t>
  </si>
  <si>
    <t>DR  2310</t>
  </si>
  <si>
    <t>Advances from Others</t>
  </si>
  <si>
    <t>Reimbursements and Other Income Earned - Collected</t>
  </si>
  <si>
    <t>Unfilled Customer Order with Advance</t>
  </si>
  <si>
    <t>DR  1010</t>
  </si>
  <si>
    <t>CR  1310</t>
  </si>
  <si>
    <t>DR  4277</t>
  </si>
  <si>
    <t>Other Actual Collections - Federal</t>
  </si>
  <si>
    <t>DR  5200</t>
  </si>
  <si>
    <t>CR  3310</t>
  </si>
  <si>
    <t>CR  6100</t>
  </si>
  <si>
    <t>DR  4902</t>
  </si>
  <si>
    <t>CR  4201</t>
  </si>
  <si>
    <t>DR  4201</t>
  </si>
  <si>
    <t>CR  4277</t>
  </si>
  <si>
    <t>CR  4252</t>
  </si>
  <si>
    <t>Program and Financing Schedule (P&amp;F)</t>
  </si>
  <si>
    <t>[1] For purposes of this scenario, budget authority is classified as discretionary.</t>
  </si>
  <si>
    <t>TAFS - Appropriation Transfer</t>
  </si>
  <si>
    <t>4170 = 13,000</t>
  </si>
  <si>
    <t>TAFS - Balance Transfer</t>
  </si>
  <si>
    <t>4190 = 30,000</t>
  </si>
  <si>
    <t>4831 = 14,000</t>
  </si>
  <si>
    <t>4931 = 26,000</t>
  </si>
  <si>
    <t>Transfer In Entity - Completion</t>
  </si>
  <si>
    <t>This scenario illustrates new accounts proposed for a Transfer In Entity and the completions of transfer events</t>
  </si>
  <si>
    <t>Beginning Trial Balance</t>
  </si>
  <si>
    <t>Debit</t>
  </si>
  <si>
    <t>Credit</t>
  </si>
  <si>
    <t>Budgetary</t>
  </si>
  <si>
    <t>Total</t>
  </si>
  <si>
    <t>Proprietary</t>
  </si>
  <si>
    <t>Transfer Transactions</t>
  </si>
  <si>
    <t>Budgetary Entry</t>
  </si>
  <si>
    <t>Proprietary Entry</t>
  </si>
  <si>
    <t>None</t>
  </si>
  <si>
    <t>Completion Events</t>
  </si>
  <si>
    <t xml:space="preserve">        results of operations.  (TC F228)</t>
  </si>
  <si>
    <t xml:space="preserve">C1.  To record the closing of revenue, expense, and other financing source accounts to cumulative </t>
  </si>
  <si>
    <t xml:space="preserve">       Unpaid (TC F218).</t>
  </si>
  <si>
    <t>Transferred</t>
  </si>
  <si>
    <t xml:space="preserve">Unfilled Customer Orders Without Advance - </t>
  </si>
  <si>
    <t xml:space="preserve">Unfilled Customer Orders With Advance - </t>
  </si>
  <si>
    <t xml:space="preserve">        unexpended obligations (TC F226).</t>
  </si>
  <si>
    <t xml:space="preserve">        (TC F204).</t>
  </si>
  <si>
    <t>Pre-Closing Trial Balance</t>
  </si>
  <si>
    <t>Post-Closing Trial Balance</t>
  </si>
  <si>
    <t>Prepaid/Advanced</t>
  </si>
  <si>
    <t xml:space="preserve">Undelivered Orders - Obligations Transferred, </t>
  </si>
  <si>
    <t>d. Net transfers, current year authority(+ or -)4170E</t>
  </si>
  <si>
    <t>b. Net transfers prior year balance, actual(+ or -)4190E</t>
  </si>
  <si>
    <t>d. Other 4450E</t>
  </si>
  <si>
    <t>Fund balance with Treasury 1010E</t>
  </si>
  <si>
    <t>Cumulative results of operations 3310E</t>
  </si>
  <si>
    <t>Gross costs with the public 6100E</t>
  </si>
  <si>
    <t>Less: Earned revenues from the public 5200E</t>
  </si>
  <si>
    <t>10. Transfers in/out without reimbursements(+ or-) 5755E</t>
  </si>
  <si>
    <t>13. Transfers in/out without reimbursements(+ or -) 5720E</t>
  </si>
  <si>
    <t>Transfers in/out without reimbursement (+/-) 5720E</t>
  </si>
  <si>
    <t>Unpaid</t>
  </si>
  <si>
    <t>Delivered Orders - Obligations Transferred,</t>
  </si>
  <si>
    <t>Reimbursement</t>
  </si>
  <si>
    <t>Financing Sources Transferred In Without</t>
  </si>
  <si>
    <t>Financing Sources Transferred In</t>
  </si>
  <si>
    <t>Receivable</t>
  </si>
  <si>
    <t>Reimbursements and Other Income Earned -</t>
  </si>
  <si>
    <t>Collected</t>
  </si>
  <si>
    <t xml:space="preserve">Reimbursements and Other Income Earned - </t>
  </si>
  <si>
    <t>4801B, 4802B, 4901B)</t>
  </si>
  <si>
    <t>sign)</t>
  </si>
  <si>
    <t xml:space="preserve">Change in uncollected cust pyts for Fed sources (unexp) (sum 6810 and 6910, opp </t>
  </si>
  <si>
    <t>T3.  To record the transfer of unobligated balances. (TC A250) (Accomplished via SF 1151).  For USSGL Account 4170 the authority type attribute is 'S' Spending Authority from Offsetting Collections.</t>
  </si>
  <si>
    <t>Laws dictate when, and sometimes how, transfers occur within the federal government.  The law may specify a particular transfer or provide general transfer authority within specified limits.  These transfers occur for a variety of reasons, such as reorganization or even the purchase and sale of goods and services.  OMB Circular A-11, Section 20.4j explains budgetary reporting of such transfers and describes the basic types of transfers as being either expenditure or non-expenditure.</t>
  </si>
  <si>
    <t>for spending authority from offsetting collections with obligation.</t>
  </si>
  <si>
    <t>DR 4832</t>
  </si>
  <si>
    <t>Undelivered Orders - Obligations Transferred,</t>
  </si>
  <si>
    <t>CR 4802</t>
  </si>
  <si>
    <t xml:space="preserve">Undelivered Orders - Obligations, </t>
  </si>
  <si>
    <t>Abbreviated Account Titles</t>
  </si>
  <si>
    <t>UDO without Advances</t>
  </si>
  <si>
    <t>Delivered Orders Unpaid</t>
  </si>
  <si>
    <t>Unobligated Balances</t>
  </si>
  <si>
    <t>Other Budgetary Resources Receivables</t>
  </si>
  <si>
    <t>Unfilled Customer Orders without Advances</t>
  </si>
  <si>
    <t>Subtotal From 1151</t>
  </si>
  <si>
    <t>Undelivered Orders Paid</t>
  </si>
  <si>
    <t>Unfilled Customer Orders with Advance</t>
  </si>
  <si>
    <t>Subtotal before transactions for the remaining of the year</t>
  </si>
  <si>
    <t>Record payment and disbursement of funds</t>
  </si>
  <si>
    <t xml:space="preserve"> Record expended authority where the UDO was advanced</t>
  </si>
  <si>
    <t>Record a confirmed disbursement schedule</t>
  </si>
  <si>
    <t>Subtotal after UDOs and DO paid</t>
  </si>
  <si>
    <t>Record revenue earned on a reimbursable order without an advance</t>
  </si>
  <si>
    <t>Record revenue to a reimbursable agreement with an advance</t>
  </si>
  <si>
    <t>Record the collection of receivables for reimbursable services</t>
  </si>
  <si>
    <t>Record collection of receivables from Federal sources</t>
  </si>
  <si>
    <t>Pre Closing</t>
  </si>
  <si>
    <t>Closing Entries Proprietary</t>
  </si>
  <si>
    <t>Closing Entries Budgetary 1</t>
  </si>
  <si>
    <t>Post Closing ATB</t>
  </si>
  <si>
    <t>FBwT</t>
  </si>
  <si>
    <t>A/R</t>
  </si>
  <si>
    <t>Advances</t>
  </si>
  <si>
    <t>A/P</t>
  </si>
  <si>
    <t>Advances From</t>
  </si>
  <si>
    <t>Cumulative Results</t>
  </si>
  <si>
    <t>Revenue from Services</t>
  </si>
  <si>
    <t>Transferred In</t>
  </si>
  <si>
    <t>Non Expend Transferred In</t>
  </si>
  <si>
    <t>Operating Expenses</t>
  </si>
  <si>
    <t xml:space="preserve">    Total</t>
  </si>
  <si>
    <t>Transfers CY</t>
  </si>
  <si>
    <t>Transfers PY</t>
  </si>
  <si>
    <t>Transfer Obligated Bal</t>
  </si>
  <si>
    <t>Total Actual Resources</t>
  </si>
  <si>
    <t>Anticipated Resources</t>
  </si>
  <si>
    <t>UCO without Advances</t>
  </si>
  <si>
    <t>UCO with Advances</t>
  </si>
  <si>
    <t>UCO wo Adv Transferred</t>
  </si>
  <si>
    <t>UCO w Adv Transferred</t>
  </si>
  <si>
    <t>Reimb - Receivables</t>
  </si>
  <si>
    <t>Reimb - Collections</t>
  </si>
  <si>
    <t>Reimb Receiv Transferred</t>
  </si>
  <si>
    <t>Coll Gov't type fees</t>
  </si>
  <si>
    <t>Coll NF business type</t>
  </si>
  <si>
    <t>Coll NF gov't type</t>
  </si>
  <si>
    <t>Coll Other Actual Fed</t>
  </si>
  <si>
    <t>Other Fed Receivables</t>
  </si>
  <si>
    <t>Other Fed Receiv Transferred</t>
  </si>
  <si>
    <t>UDO Unpaid</t>
  </si>
  <si>
    <t>UDO Paid</t>
  </si>
  <si>
    <t>UDO Transferred Unpaid</t>
  </si>
  <si>
    <t>UDO Transferred Paid</t>
  </si>
  <si>
    <t>DO Unpaid</t>
  </si>
  <si>
    <t>DO Paid</t>
  </si>
  <si>
    <t>DO Transferred Unpaid</t>
  </si>
  <si>
    <t>Apportionments</t>
  </si>
  <si>
    <t>Beginning ATB</t>
  </si>
  <si>
    <t>T1</t>
  </si>
  <si>
    <t>T2</t>
  </si>
  <si>
    <t>T3</t>
  </si>
  <si>
    <t xml:space="preserve">T4 </t>
  </si>
  <si>
    <t>T5</t>
  </si>
  <si>
    <t>T6</t>
  </si>
  <si>
    <t>T7</t>
  </si>
  <si>
    <t>T8</t>
  </si>
  <si>
    <t>T9</t>
  </si>
  <si>
    <t>C1</t>
  </si>
  <si>
    <t>C2</t>
  </si>
  <si>
    <t>C3</t>
  </si>
  <si>
    <t>C4</t>
  </si>
  <si>
    <t>C5</t>
  </si>
  <si>
    <t>C6</t>
  </si>
  <si>
    <t>C7</t>
  </si>
  <si>
    <t>C8</t>
  </si>
  <si>
    <t>Closing Entries Budgetary 2</t>
  </si>
  <si>
    <t>Closing Entries Budgetary 3</t>
  </si>
  <si>
    <t>Closing Entries Budgetary 4</t>
  </si>
  <si>
    <t>Closing Entries Budgetary 5</t>
  </si>
  <si>
    <t>Closing Entries Budgetary 6</t>
  </si>
  <si>
    <t>Closing Entries Budgetary 7</t>
  </si>
  <si>
    <t>10.  To record payment and disbursement of funds (TC B107).</t>
  </si>
  <si>
    <t>11.  To record expended authority where the undelivered orders was advanced (TC B404)</t>
  </si>
  <si>
    <t>12.  To record a confirmed disbursement schedule (TC B110).</t>
  </si>
  <si>
    <t>13.  To record revenue to a reimbursable order without an advance (TC A310).</t>
  </si>
  <si>
    <t>14.  To record revenue to a reimbursable agreement with an advance (TC A306).</t>
  </si>
  <si>
    <t>15.  To record the collection of receivables for reimbursable services (TC C186).</t>
  </si>
  <si>
    <t>16.  To record collection of receivables from Federal sources (TC C140).</t>
  </si>
  <si>
    <t>C3.  To record the closing of Delivered Orders - Obligations Transferred - Unpaid to Expended Authority</t>
  </si>
  <si>
    <t xml:space="preserve">C4.  To record the closing of budgetary resources transferred back to the appropriate corresponding </t>
  </si>
  <si>
    <t xml:space="preserve">C5.  To record the closing of Undelivered Orders - Obligations Transferred - Unpaid to unpaid </t>
  </si>
  <si>
    <t>C6.  To record the closing of Expended Authority - Paid (TC F214).</t>
  </si>
  <si>
    <t xml:space="preserve">C7.  To record the consolidation of actual net-funded resources and reductions for withdrawn funds </t>
  </si>
  <si>
    <t>1. Collected 4252E, 4277E (50,000 + 12,000)</t>
  </si>
  <si>
    <t xml:space="preserve">    (-24,000 + -12,000)</t>
  </si>
  <si>
    <t>8.  Obligations Incurred</t>
  </si>
  <si>
    <r>
      <t xml:space="preserve">   </t>
    </r>
    <r>
      <rPr>
        <sz val="9"/>
        <rFont val="Arial"/>
        <family val="2"/>
      </rPr>
      <t>b.1. Reimbursable, Category A</t>
    </r>
  </si>
  <si>
    <t>14. Obligated balance, net, end of period:</t>
  </si>
  <si>
    <t>a. accounts receivable(-)</t>
  </si>
  <si>
    <t>b. Unfilled customer orders(-):</t>
  </si>
  <si>
    <t xml:space="preserve">      (-16,000 + 16,000)</t>
  </si>
  <si>
    <t>c. Undelivered orders(+) 4801E, 4831E (-14,000 +14,000)</t>
  </si>
  <si>
    <t>d. Accounts Payable(+) 4901E, 4931E (-26,000 + 26,000)</t>
  </si>
  <si>
    <t xml:space="preserve">        unexpended obligations (TC F224).</t>
  </si>
  <si>
    <t xml:space="preserve">C8.  To record the closing of Undel Orders - Oblig Transferred - Prepaid/Advanced to prepaid/advanced </t>
  </si>
  <si>
    <t>4450 E</t>
  </si>
  <si>
    <t xml:space="preserve">Obligated balance, start of year (+) </t>
  </si>
  <si>
    <t xml:space="preserve">Non-Federal sources (-) </t>
  </si>
  <si>
    <t xml:space="preserve">Offsetting governmental collections (from non-Federal sources) (-) </t>
  </si>
  <si>
    <t xml:space="preserve">Total resources used to finance items not part of the Net Cost of Operations </t>
  </si>
  <si>
    <t>(calc 12…16)</t>
  </si>
  <si>
    <t>Total resources used to finance the Net Cost of Operations (calc 11 - 17)</t>
  </si>
  <si>
    <t>Total Liabilities</t>
  </si>
  <si>
    <t>Total Net Position and Liabilities</t>
  </si>
  <si>
    <t>Change in budgetary resources obligated for good services and benefits  (+/-)</t>
  </si>
  <si>
    <t>Public Law - STAT.</t>
  </si>
  <si>
    <t xml:space="preserve">NOTE:  Nonexpenditure Transfer is submitted by the Transfer From entity.  The balances </t>
  </si>
  <si>
    <t xml:space="preserve">above reflect the impact on fund balance with Treasury from the transfers in these </t>
  </si>
  <si>
    <t>accounts.</t>
  </si>
  <si>
    <r>
      <t>T1.  To record the transfer of Undelivered Orders - Obligations, Unpaid.  (TC A263</t>
    </r>
    <r>
      <rPr>
        <sz val="10"/>
        <rFont val="Arial"/>
        <family val="2"/>
      </rPr>
      <t>) (Accomplished via SF 1151)</t>
    </r>
  </si>
  <si>
    <t>T2.  To record the transfer of Delivered Orders - Obligations, Unpaid. (TC A255R)  (Accomplished via SF 1151)</t>
  </si>
  <si>
    <t>T4.  To record the transfer of other budgetary resources receivable. (TC A285) (Accomplished via SF 1151)</t>
  </si>
  <si>
    <t>DR 4233</t>
  </si>
  <si>
    <t>DR 4234</t>
  </si>
  <si>
    <t>T5.  To record the transfer of Unfilled Customer Orders Without Advance. (TC A287)  (Accomplished via SF 1151)</t>
  </si>
  <si>
    <t>DR 4230</t>
  </si>
  <si>
    <t>T6.  To record the transfer of Undelivered Orders - Obligations, Paid. (TC A289)  (No SF 1151)</t>
  </si>
  <si>
    <t>T7.  To record the transfer of Unfilled Customer Orders With Advance.  (TC A291) (No SF 1151)</t>
  </si>
  <si>
    <t>DR 4231</t>
  </si>
  <si>
    <t>T8.  To record the transfer of liabilities. (TC D855)  (No SF 1151)</t>
  </si>
  <si>
    <t>T9.  To record the transfer of assets and liabilities. (TC D852)  (No SF 1151)</t>
  </si>
  <si>
    <t xml:space="preserve">DR 4251 </t>
  </si>
  <si>
    <t xml:space="preserve">CR  4221 </t>
  </si>
  <si>
    <t xml:space="preserve">CR 4222 </t>
  </si>
  <si>
    <t>CR  4251</t>
  </si>
  <si>
    <t>CR  4287</t>
  </si>
  <si>
    <t xml:space="preserve">DR 4221 </t>
  </si>
  <si>
    <t>DR 4222</t>
  </si>
  <si>
    <t xml:space="preserve">DR 4287 </t>
  </si>
  <si>
    <t>CR 4230</t>
  </si>
  <si>
    <t>CR 4231</t>
  </si>
  <si>
    <t>CR 4233</t>
  </si>
  <si>
    <t>CR 4234</t>
  </si>
  <si>
    <t xml:space="preserve">        USSGL account (TC F263R, F264R, F266R, F267R).</t>
  </si>
  <si>
    <r>
      <t>2. Receivable from federal source 4251E, 4287E</t>
    </r>
    <r>
      <rPr>
        <b/>
        <sz val="9"/>
        <rFont val="Arial"/>
        <family val="2"/>
      </rPr>
      <t xml:space="preserve"> </t>
    </r>
  </si>
  <si>
    <t>1. Advance received 4222</t>
  </si>
  <si>
    <t>2. Without advance from federal sources 4221</t>
  </si>
  <si>
    <r>
      <t xml:space="preserve">1. Federal sources without advance 4221E, </t>
    </r>
    <r>
      <rPr>
        <b/>
        <sz val="9"/>
        <rFont val="Arial"/>
        <family val="2"/>
      </rPr>
      <t xml:space="preserve">4230E </t>
    </r>
  </si>
  <si>
    <r>
      <t>b. Collections(-) 4222E-B</t>
    </r>
    <r>
      <rPr>
        <b/>
        <sz val="9"/>
        <rFont val="Arial"/>
        <family val="2"/>
      </rPr>
      <t xml:space="preserve">, </t>
    </r>
    <r>
      <rPr>
        <sz val="9"/>
        <rFont val="Arial"/>
        <family val="2"/>
      </rPr>
      <t>4252, 4227E</t>
    </r>
  </si>
  <si>
    <t>4251 E</t>
  </si>
  <si>
    <t>4287 E</t>
  </si>
  <si>
    <t>4233 E</t>
  </si>
  <si>
    <t>4234 E</t>
  </si>
  <si>
    <t>4221 E</t>
  </si>
  <si>
    <t>4230 E</t>
  </si>
  <si>
    <t xml:space="preserve">  </t>
  </si>
  <si>
    <r>
      <t>Unob bal CF, SOY (+) (4201B, 4221B, 4222B, 4251B, 4287B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</t>
    </r>
  </si>
  <si>
    <t>Spending auth from off coll (cash) (+) (4222E-B, 4252E, 4277E)</t>
  </si>
  <si>
    <t>4251E-B, 4287E-B)</t>
  </si>
  <si>
    <t>Change in uncoll cust pyts from Fed sources (unexpired) (4221E-B,</t>
  </si>
  <si>
    <r>
      <t xml:space="preserve">Obligated bal transferred from other accounts (+) (4831E, 4931E, </t>
    </r>
    <r>
      <rPr>
        <b/>
        <sz val="10"/>
        <rFont val="Arial"/>
        <family val="2"/>
      </rPr>
      <t xml:space="preserve">4230E, 4233E, </t>
    </r>
  </si>
  <si>
    <t>4234E)</t>
  </si>
  <si>
    <r>
      <t xml:space="preserve">Obligated bal, end of year (+) (4221E, </t>
    </r>
    <r>
      <rPr>
        <b/>
        <sz val="10"/>
        <color indexed="8"/>
        <rFont val="Arial"/>
        <family val="2"/>
      </rPr>
      <t>4230E</t>
    </r>
    <r>
      <rPr>
        <sz val="10"/>
        <color indexed="8"/>
        <rFont val="Arial"/>
        <family val="2"/>
      </rPr>
      <t xml:space="preserve">, 4251E, </t>
    </r>
    <r>
      <rPr>
        <b/>
        <sz val="10"/>
        <color indexed="8"/>
        <rFont val="Arial"/>
        <family val="2"/>
      </rPr>
      <t>4233E</t>
    </r>
    <r>
      <rPr>
        <sz val="10"/>
        <color indexed="8"/>
        <rFont val="Arial"/>
        <family val="2"/>
      </rPr>
      <t xml:space="preserve">, 4287E, </t>
    </r>
    <r>
      <rPr>
        <b/>
        <sz val="10"/>
        <color indexed="8"/>
        <rFont val="Arial"/>
        <family val="2"/>
      </rPr>
      <t>4234E</t>
    </r>
    <r>
      <rPr>
        <sz val="10"/>
        <color indexed="8"/>
        <rFont val="Arial"/>
        <family val="2"/>
      </rPr>
      <t xml:space="preserve">, </t>
    </r>
  </si>
  <si>
    <t>Federal sources (-) (4222E-B, 4252E, 4277E)</t>
  </si>
  <si>
    <t xml:space="preserve">Spending authority from offsetting collections (total discretionary) (+) </t>
  </si>
  <si>
    <t>(sum 6800 ...6885)</t>
  </si>
  <si>
    <t>4801E, 4901E, 4931E)</t>
  </si>
  <si>
    <t>Obligations Incurred line 4801E-B, 4802E-B, 4901E-B, 4902E-B</t>
  </si>
  <si>
    <t xml:space="preserve">Less: Spending Authority from offsetting collections and recoveries </t>
  </si>
  <si>
    <t>4252E, 4277E, 4251E, 4287E, 4222E, 4221E</t>
  </si>
  <si>
    <t xml:space="preserve">    affect 5720</t>
  </si>
  <si>
    <t xml:space="preserve">Other Resources or adjustments to net obligated resources that do not </t>
  </si>
  <si>
    <t>4230 = (16,000)</t>
  </si>
  <si>
    <t>4233 = (24,000)</t>
  </si>
  <si>
    <t>4234 = (12,000)</t>
  </si>
  <si>
    <t>43,000 + 0 + 0 - 0 - 0 = 43,000</t>
  </si>
  <si>
    <t>15A + 15B = Lines 8 - (3A+3B+3D+4A) + 12 +/- 13 - (-14A-14B+14C+14D)</t>
  </si>
  <si>
    <t>40,000 - 52,000 = 0 - 0 + 0 - 12,000 - 0</t>
  </si>
  <si>
    <t xml:space="preserve"> -12,000 = -12,000</t>
  </si>
  <si>
    <t>Intragovernmental gross costs</t>
  </si>
  <si>
    <t>Less: Intragovernmental earned revenue</t>
  </si>
  <si>
    <t>Intragovernmental net Cost</t>
  </si>
  <si>
    <t>Transferred Operations:</t>
  </si>
  <si>
    <t>Net Cost of Transferred Operations</t>
  </si>
  <si>
    <t xml:space="preserve">Net Cost </t>
  </si>
  <si>
    <t xml:space="preserve">Cost of Transferred Operations </t>
  </si>
  <si>
    <t xml:space="preserve">Less Exchange Revenue from Transferred Operations </t>
  </si>
  <si>
    <t>Resources Used to Finance Activities</t>
  </si>
  <si>
    <t>Resources Used to Finance Items Not Part of the Net Cost of Operations</t>
  </si>
  <si>
    <t xml:space="preserve">Total resources used to finance activities </t>
  </si>
  <si>
    <r>
      <t xml:space="preserve">           4831E, 4931E, </t>
    </r>
    <r>
      <rPr>
        <b/>
        <sz val="9"/>
        <rFont val="Arial"/>
        <family val="2"/>
      </rPr>
      <t>4230E, 4233E, 4234E</t>
    </r>
  </si>
  <si>
    <t>Treasury Approp. Fund Symbol</t>
  </si>
  <si>
    <t>Postclosing Unexpend. Balance</t>
  </si>
  <si>
    <t>Reimburse. Earned and Refunds</t>
  </si>
  <si>
    <t>Calc:  5 + 6 + 7 + 8 - 9 - 10 = 11</t>
  </si>
  <si>
    <t>USSGL 2108 Yearend Closing Statement</t>
  </si>
  <si>
    <t>Bureau of the Fiscal Service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</si>
</sst>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 MT"/>
      <family val="0"/>
    </font>
    <font>
      <sz val="12"/>
      <name val="Arial MT"/>
      <family val="0"/>
    </font>
    <font>
      <sz val="10"/>
      <name val="Arial MT"/>
      <family val="0"/>
    </font>
    <font>
      <b/>
      <sz val="12"/>
      <name val="Arial MT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u val="single"/>
      <sz val="8"/>
      <name val="Tahoma"/>
      <family val="2"/>
    </font>
    <font>
      <b/>
      <u val="single"/>
      <sz val="8"/>
      <name val="Tahoma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/>
    </xf>
    <xf numFmtId="43" fontId="3" fillId="0" borderId="11" xfId="42" applyFont="1" applyBorder="1" applyAlignment="1">
      <alignment/>
    </xf>
    <xf numFmtId="43" fontId="2" fillId="0" borderId="12" xfId="42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2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43" fontId="3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0" fillId="0" borderId="0" xfId="0" applyAlignment="1">
      <alignment horizontal="right"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Continuous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39" fontId="8" fillId="0" borderId="19" xfId="0" applyNumberFormat="1" applyFont="1" applyBorder="1" applyAlignment="1" applyProtection="1">
      <alignment/>
      <protection/>
    </xf>
    <xf numFmtId="39" fontId="8" fillId="0" borderId="20" xfId="0" applyNumberFormat="1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centerContinuous" vertical="center"/>
      <protection/>
    </xf>
    <xf numFmtId="0" fontId="8" fillId="0" borderId="21" xfId="0" applyFont="1" applyBorder="1" applyAlignment="1" applyProtection="1">
      <alignment horizontal="centerContinuous"/>
      <protection/>
    </xf>
    <xf numFmtId="0" fontId="8" fillId="0" borderId="22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6" fillId="0" borderId="23" xfId="0" applyFont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53" applyFont="1" applyAlignment="1" applyProtection="1">
      <alignment/>
      <protection/>
    </xf>
    <xf numFmtId="0" fontId="0" fillId="0" borderId="0" xfId="53" applyFont="1" applyAlignment="1" applyProtection="1">
      <alignment/>
      <protection/>
    </xf>
    <xf numFmtId="0" fontId="0" fillId="33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" fillId="33" borderId="0" xfId="0" applyNumberFormat="1" applyFont="1" applyFill="1" applyBorder="1" applyAlignment="1">
      <alignment horizontal="left" vertical="center"/>
    </xf>
    <xf numFmtId="0" fontId="0" fillId="33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3" fontId="1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0" fontId="1" fillId="0" borderId="0" xfId="0" applyFont="1" applyAlignment="1">
      <alignment horizontal="right"/>
    </xf>
    <xf numFmtId="43" fontId="8" fillId="0" borderId="19" xfId="42" applyFont="1" applyBorder="1" applyAlignment="1" applyProtection="1">
      <alignment/>
      <protection/>
    </xf>
    <xf numFmtId="43" fontId="8" fillId="0" borderId="20" xfId="42" applyFont="1" applyBorder="1" applyAlignment="1" applyProtection="1">
      <alignment/>
      <protection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4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0" borderId="28" xfId="0" applyNumberFormat="1" applyBorder="1" applyAlignment="1">
      <alignment/>
    </xf>
    <xf numFmtId="3" fontId="0" fillId="0" borderId="33" xfId="0" applyNumberFormat="1" applyBorder="1" applyAlignment="1">
      <alignment/>
    </xf>
    <xf numFmtId="0" fontId="14" fillId="0" borderId="26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33" xfId="0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28" xfId="42" applyNumberFormat="1" applyFont="1" applyBorder="1" applyAlignment="1">
      <alignment/>
    </xf>
    <xf numFmtId="0" fontId="14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6" xfId="0" applyFill="1" applyBorder="1" applyAlignment="1">
      <alignment/>
    </xf>
    <xf numFmtId="165" fontId="0" fillId="0" borderId="0" xfId="42" applyNumberFormat="1" applyFont="1" applyFill="1" applyBorder="1" applyAlignment="1">
      <alignment/>
    </xf>
    <xf numFmtId="3" fontId="0" fillId="0" borderId="32" xfId="0" applyNumberFormat="1" applyFill="1" applyBorder="1" applyAlignment="1">
      <alignment/>
    </xf>
    <xf numFmtId="0" fontId="3" fillId="0" borderId="26" xfId="0" applyFont="1" applyBorder="1" applyAlignment="1">
      <alignment/>
    </xf>
    <xf numFmtId="0" fontId="1" fillId="0" borderId="0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4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26" xfId="0" applyFont="1" applyBorder="1" applyAlignment="1">
      <alignment/>
    </xf>
    <xf numFmtId="3" fontId="15" fillId="0" borderId="0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0" fontId="1" fillId="0" borderId="28" xfId="0" applyFont="1" applyBorder="1" applyAlignment="1">
      <alignment/>
    </xf>
    <xf numFmtId="165" fontId="0" fillId="0" borderId="32" xfId="42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7" xfId="0" applyBorder="1" applyAlignment="1">
      <alignment/>
    </xf>
    <xf numFmtId="0" fontId="2" fillId="0" borderId="0" xfId="0" applyFont="1" applyFill="1" applyBorder="1" applyAlignment="1">
      <alignment horizontal="left" indent="1"/>
    </xf>
    <xf numFmtId="43" fontId="2" fillId="0" borderId="0" xfId="42" applyFont="1" applyBorder="1" applyAlignment="1">
      <alignment/>
    </xf>
    <xf numFmtId="0" fontId="3" fillId="0" borderId="32" xfId="0" applyFont="1" applyBorder="1" applyAlignment="1">
      <alignment horizontal="center" wrapText="1"/>
    </xf>
    <xf numFmtId="43" fontId="3" fillId="0" borderId="32" xfId="42" applyFont="1" applyBorder="1" applyAlignment="1">
      <alignment/>
    </xf>
    <xf numFmtId="0" fontId="3" fillId="0" borderId="26" xfId="0" applyFont="1" applyBorder="1" applyAlignment="1">
      <alignment horizontal="left" indent="2"/>
    </xf>
    <xf numFmtId="0" fontId="3" fillId="0" borderId="26" xfId="0" applyFont="1" applyBorder="1" applyAlignment="1">
      <alignment horizontal="left"/>
    </xf>
    <xf numFmtId="43" fontId="2" fillId="0" borderId="32" xfId="42" applyFont="1" applyBorder="1" applyAlignment="1">
      <alignment/>
    </xf>
    <xf numFmtId="0" fontId="3" fillId="0" borderId="33" xfId="0" applyFont="1" applyBorder="1" applyAlignment="1">
      <alignment/>
    </xf>
    <xf numFmtId="0" fontId="2" fillId="0" borderId="26" xfId="0" applyFont="1" applyFill="1" applyBorder="1" applyAlignment="1">
      <alignment/>
    </xf>
    <xf numFmtId="4" fontId="3" fillId="0" borderId="11" xfId="42" applyNumberFormat="1" applyFont="1" applyBorder="1" applyAlignment="1">
      <alignment/>
    </xf>
    <xf numFmtId="4" fontId="3" fillId="0" borderId="38" xfId="42" applyNumberFormat="1" applyFont="1" applyBorder="1" applyAlignment="1">
      <alignment/>
    </xf>
    <xf numFmtId="0" fontId="0" fillId="34" borderId="31" xfId="0" applyFill="1" applyBorder="1" applyAlignment="1">
      <alignment/>
    </xf>
    <xf numFmtId="43" fontId="0" fillId="34" borderId="32" xfId="42" applyFont="1" applyFill="1" applyBorder="1" applyAlignment="1">
      <alignment/>
    </xf>
    <xf numFmtId="0" fontId="0" fillId="34" borderId="32" xfId="0" applyFill="1" applyBorder="1" applyAlignment="1">
      <alignment/>
    </xf>
    <xf numFmtId="43" fontId="0" fillId="34" borderId="39" xfId="42" applyFont="1" applyFill="1" applyBorder="1" applyAlignment="1">
      <alignment/>
    </xf>
    <xf numFmtId="0" fontId="0" fillId="34" borderId="10" xfId="0" applyFill="1" applyBorder="1" applyAlignment="1">
      <alignment/>
    </xf>
    <xf numFmtId="43" fontId="0" fillId="34" borderId="11" xfId="42" applyFont="1" applyFill="1" applyBorder="1" applyAlignment="1">
      <alignment/>
    </xf>
    <xf numFmtId="43" fontId="0" fillId="34" borderId="12" xfId="42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1" fillId="34" borderId="11" xfId="0" applyFont="1" applyFill="1" applyBorder="1" applyAlignment="1">
      <alignment horizontal="left"/>
    </xf>
    <xf numFmtId="43" fontId="1" fillId="34" borderId="11" xfId="42" applyFont="1" applyFill="1" applyBorder="1" applyAlignment="1">
      <alignment/>
    </xf>
    <xf numFmtId="0" fontId="0" fillId="34" borderId="40" xfId="0" applyFill="1" applyBorder="1" applyAlignment="1">
      <alignment/>
    </xf>
    <xf numFmtId="0" fontId="1" fillId="34" borderId="11" xfId="0" applyFont="1" applyFill="1" applyBorder="1" applyAlignment="1">
      <alignment horizontal="right"/>
    </xf>
    <xf numFmtId="0" fontId="1" fillId="34" borderId="11" xfId="0" applyFont="1" applyFill="1" applyBorder="1" applyAlignment="1">
      <alignment/>
    </xf>
    <xf numFmtId="0" fontId="1" fillId="34" borderId="4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165" fontId="0" fillId="34" borderId="11" xfId="42" applyNumberFormat="1" applyFont="1" applyFill="1" applyBorder="1" applyAlignment="1">
      <alignment/>
    </xf>
    <xf numFmtId="165" fontId="0" fillId="34" borderId="12" xfId="42" applyNumberFormat="1" applyFont="1" applyFill="1" applyBorder="1" applyAlignment="1">
      <alignment/>
    </xf>
    <xf numFmtId="165" fontId="0" fillId="0" borderId="33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34" borderId="0" xfId="0" applyFill="1" applyAlignment="1">
      <alignment horizontal="center" wrapText="1"/>
    </xf>
    <xf numFmtId="0" fontId="0" fillId="0" borderId="0" xfId="0" applyFill="1" applyAlignment="1">
      <alignment horizontal="center" wrapText="1"/>
    </xf>
    <xf numFmtId="43" fontId="0" fillId="34" borderId="34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34" xfId="0" applyNumberFormat="1" applyFill="1" applyBorder="1" applyAlignment="1">
      <alignment/>
    </xf>
    <xf numFmtId="43" fontId="0" fillId="34" borderId="34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43" fontId="1" fillId="0" borderId="0" xfId="42" applyFont="1" applyAlignment="1">
      <alignment horizontal="right"/>
    </xf>
    <xf numFmtId="43" fontId="0" fillId="0" borderId="0" xfId="42" applyFont="1" applyAlignment="1">
      <alignment horizontal="right"/>
    </xf>
    <xf numFmtId="0" fontId="17" fillId="0" borderId="0" xfId="0" applyFont="1" applyBorder="1" applyAlignment="1">
      <alignment/>
    </xf>
    <xf numFmtId="165" fontId="17" fillId="0" borderId="0" xfId="42" applyNumberFormat="1" applyFont="1" applyBorder="1" applyAlignment="1">
      <alignment/>
    </xf>
    <xf numFmtId="165" fontId="15" fillId="0" borderId="32" xfId="42" applyNumberFormat="1" applyFont="1" applyBorder="1" applyAlignment="1">
      <alignment/>
    </xf>
    <xf numFmtId="165" fontId="15" fillId="0" borderId="0" xfId="42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34" borderId="11" xfId="0" applyFont="1" applyFill="1" applyBorder="1" applyAlignment="1">
      <alignment horizontal="right"/>
    </xf>
    <xf numFmtId="165" fontId="1" fillId="34" borderId="11" xfId="42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43" fontId="3" fillId="0" borderId="32" xfId="42" applyFont="1" applyFill="1" applyBorder="1" applyAlignment="1">
      <alignment/>
    </xf>
    <xf numFmtId="0" fontId="8" fillId="0" borderId="0" xfId="0" applyFont="1" applyBorder="1" applyAlignment="1" applyProtection="1">
      <alignment/>
      <protection/>
    </xf>
    <xf numFmtId="39" fontId="8" fillId="0" borderId="20" xfId="0" applyNumberFormat="1" applyFont="1" applyBorder="1" applyAlignment="1" applyProtection="1">
      <alignment horizontal="right"/>
      <protection/>
    </xf>
    <xf numFmtId="0" fontId="2" fillId="0" borderId="26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42" xfId="0" applyBorder="1" applyAlignment="1">
      <alignment/>
    </xf>
    <xf numFmtId="0" fontId="3" fillId="0" borderId="26" xfId="0" applyFont="1" applyBorder="1" applyAlignment="1">
      <alignment horizontal="left" indent="1"/>
    </xf>
    <xf numFmtId="0" fontId="3" fillId="0" borderId="42" xfId="0" applyFont="1" applyBorder="1" applyAlignment="1">
      <alignment horizontal="left" indent="1"/>
    </xf>
    <xf numFmtId="0" fontId="0" fillId="0" borderId="26" xfId="0" applyBorder="1" applyAlignment="1" quotePrefix="1">
      <alignment/>
    </xf>
    <xf numFmtId="165" fontId="3" fillId="0" borderId="0" xfId="42" applyNumberFormat="1" applyFont="1" applyBorder="1" applyAlignment="1">
      <alignment/>
    </xf>
    <xf numFmtId="165" fontId="2" fillId="0" borderId="0" xfId="42" applyNumberFormat="1" applyFont="1" applyBorder="1" applyAlignment="1">
      <alignment/>
    </xf>
    <xf numFmtId="165" fontId="2" fillId="0" borderId="0" xfId="42" applyNumberFormat="1" applyFont="1" applyFill="1" applyBorder="1" applyAlignment="1">
      <alignment/>
    </xf>
    <xf numFmtId="165" fontId="3" fillId="0" borderId="32" xfId="42" applyNumberFormat="1" applyFont="1" applyBorder="1" applyAlignment="1">
      <alignment/>
    </xf>
    <xf numFmtId="165" fontId="4" fillId="0" borderId="32" xfId="42" applyNumberFormat="1" applyFont="1" applyBorder="1" applyAlignment="1">
      <alignment horizontal="left"/>
    </xf>
    <xf numFmtId="165" fontId="0" fillId="0" borderId="0" xfId="0" applyNumberFormat="1" applyAlignment="1">
      <alignment/>
    </xf>
    <xf numFmtId="165" fontId="2" fillId="0" borderId="32" xfId="42" applyNumberFormat="1" applyFont="1" applyFill="1" applyBorder="1" applyAlignment="1">
      <alignment/>
    </xf>
    <xf numFmtId="43" fontId="3" fillId="0" borderId="28" xfId="42" applyFont="1" applyBorder="1" applyAlignment="1">
      <alignment/>
    </xf>
    <xf numFmtId="165" fontId="2" fillId="0" borderId="28" xfId="42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65" fontId="1" fillId="0" borderId="43" xfId="42" applyNumberFormat="1" applyFont="1" applyBorder="1" applyAlignment="1">
      <alignment/>
    </xf>
    <xf numFmtId="3" fontId="15" fillId="0" borderId="32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6" fillId="34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3" sqref="A33"/>
    </sheetView>
  </sheetViews>
  <sheetFormatPr defaultColWidth="9.140625" defaultRowHeight="12.75"/>
  <cols>
    <col min="1" max="1" width="6.421875" style="0" customWidth="1"/>
    <col min="2" max="2" width="28.28125" style="0" bestFit="1" customWidth="1"/>
    <col min="4" max="9" width="10.8515625" style="0" bestFit="1" customWidth="1"/>
    <col min="10" max="10" width="11.28125" style="0" customWidth="1"/>
    <col min="11" max="11" width="10.8515625" style="0" bestFit="1" customWidth="1"/>
    <col min="12" max="12" width="10.8515625" style="0" customWidth="1"/>
    <col min="13" max="14" width="10.8515625" style="0" bestFit="1" customWidth="1"/>
    <col min="15" max="15" width="12.57421875" style="0" customWidth="1"/>
    <col min="16" max="16" width="9.8515625" style="0" bestFit="1" customWidth="1"/>
    <col min="17" max="17" width="12.140625" style="0" customWidth="1"/>
    <col min="18" max="18" width="10.8515625" style="0" bestFit="1" customWidth="1"/>
    <col min="19" max="19" width="11.421875" style="0" customWidth="1"/>
    <col min="20" max="21" width="11.57421875" style="0" customWidth="1"/>
    <col min="22" max="24" width="10.8515625" style="0" bestFit="1" customWidth="1"/>
    <col min="25" max="31" width="10.8515625" style="0" customWidth="1"/>
    <col min="32" max="32" width="10.8515625" style="0" bestFit="1" customWidth="1"/>
  </cols>
  <sheetData>
    <row r="1" spans="1:32" ht="12.75">
      <c r="A1" s="144"/>
      <c r="B1" s="144"/>
      <c r="C1" s="144"/>
      <c r="D1" s="144" t="s">
        <v>317</v>
      </c>
      <c r="E1" s="144" t="s">
        <v>318</v>
      </c>
      <c r="F1" s="144" t="s">
        <v>319</v>
      </c>
      <c r="G1" s="144" t="s">
        <v>320</v>
      </c>
      <c r="H1" s="144" t="s">
        <v>321</v>
      </c>
      <c r="I1" s="144"/>
      <c r="J1" s="144" t="s">
        <v>322</v>
      </c>
      <c r="K1" s="144" t="s">
        <v>323</v>
      </c>
      <c r="L1" s="144" t="s">
        <v>324</v>
      </c>
      <c r="M1" s="144" t="s">
        <v>325</v>
      </c>
      <c r="N1" s="144"/>
      <c r="O1" s="144">
        <v>10</v>
      </c>
      <c r="P1" s="144">
        <v>11</v>
      </c>
      <c r="Q1" s="144">
        <v>12</v>
      </c>
      <c r="R1" s="144"/>
      <c r="S1" s="144">
        <v>13</v>
      </c>
      <c r="T1" s="144">
        <v>14</v>
      </c>
      <c r="U1" s="144">
        <v>15</v>
      </c>
      <c r="V1" s="144">
        <v>16</v>
      </c>
      <c r="W1" s="144"/>
      <c r="X1" s="144" t="s">
        <v>326</v>
      </c>
      <c r="Y1" s="144" t="s">
        <v>327</v>
      </c>
      <c r="Z1" s="144" t="s">
        <v>328</v>
      </c>
      <c r="AA1" s="144" t="s">
        <v>329</v>
      </c>
      <c r="AB1" s="144" t="s">
        <v>330</v>
      </c>
      <c r="AC1" s="144" t="s">
        <v>331</v>
      </c>
      <c r="AD1" s="144" t="s">
        <v>332</v>
      </c>
      <c r="AE1" s="144" t="s">
        <v>333</v>
      </c>
      <c r="AF1" s="144"/>
    </row>
    <row r="2" spans="2:32" ht="89.25">
      <c r="B2" s="5" t="s">
        <v>257</v>
      </c>
      <c r="C2" s="145" t="s">
        <v>316</v>
      </c>
      <c r="D2" s="145" t="s">
        <v>258</v>
      </c>
      <c r="E2" s="145" t="s">
        <v>259</v>
      </c>
      <c r="F2" s="145" t="s">
        <v>260</v>
      </c>
      <c r="G2" s="145" t="s">
        <v>261</v>
      </c>
      <c r="H2" s="145" t="s">
        <v>262</v>
      </c>
      <c r="I2" s="145" t="s">
        <v>263</v>
      </c>
      <c r="J2" s="145" t="s">
        <v>264</v>
      </c>
      <c r="K2" s="145" t="s">
        <v>265</v>
      </c>
      <c r="L2" s="145" t="s">
        <v>23</v>
      </c>
      <c r="M2" s="145" t="s">
        <v>19</v>
      </c>
      <c r="N2" s="146" t="s">
        <v>266</v>
      </c>
      <c r="O2" s="145" t="s">
        <v>267</v>
      </c>
      <c r="P2" s="145" t="s">
        <v>268</v>
      </c>
      <c r="Q2" s="145" t="s">
        <v>269</v>
      </c>
      <c r="R2" s="146" t="s">
        <v>270</v>
      </c>
      <c r="S2" s="145" t="s">
        <v>271</v>
      </c>
      <c r="T2" s="145" t="s">
        <v>272</v>
      </c>
      <c r="U2" s="145" t="s">
        <v>273</v>
      </c>
      <c r="V2" s="145" t="s">
        <v>274</v>
      </c>
      <c r="W2" s="146" t="s">
        <v>275</v>
      </c>
      <c r="X2" s="145" t="s">
        <v>276</v>
      </c>
      <c r="Y2" s="145" t="s">
        <v>277</v>
      </c>
      <c r="Z2" s="145" t="s">
        <v>334</v>
      </c>
      <c r="AA2" s="145" t="s">
        <v>335</v>
      </c>
      <c r="AB2" s="145" t="s">
        <v>336</v>
      </c>
      <c r="AC2" s="145" t="s">
        <v>337</v>
      </c>
      <c r="AD2" s="145" t="s">
        <v>338</v>
      </c>
      <c r="AE2" s="145" t="s">
        <v>339</v>
      </c>
      <c r="AF2" s="145" t="s">
        <v>278</v>
      </c>
    </row>
    <row r="3" spans="3:32" ht="12.75">
      <c r="C3" s="4"/>
      <c r="D3" s="145"/>
      <c r="E3" s="4"/>
      <c r="F3" s="4"/>
      <c r="G3" s="4"/>
      <c r="H3" s="4"/>
      <c r="I3" s="145"/>
      <c r="J3" s="4"/>
      <c r="K3" s="4"/>
      <c r="L3" s="4"/>
      <c r="M3" s="4"/>
      <c r="N3" s="147"/>
      <c r="O3" s="145"/>
      <c r="P3" s="145"/>
      <c r="Q3" s="145"/>
      <c r="R3" s="147"/>
      <c r="S3" s="145"/>
      <c r="T3" s="145"/>
      <c r="U3" s="145"/>
      <c r="V3" s="145"/>
      <c r="W3" s="147"/>
      <c r="X3" s="145"/>
      <c r="Y3" s="145"/>
      <c r="Z3" s="145"/>
      <c r="AA3" s="145"/>
      <c r="AB3" s="145"/>
      <c r="AC3" s="145"/>
      <c r="AD3" s="145"/>
      <c r="AE3" s="145"/>
      <c r="AF3" s="145"/>
    </row>
    <row r="4" spans="1:32" ht="12.75">
      <c r="A4">
        <v>1010</v>
      </c>
      <c r="B4" t="s">
        <v>279</v>
      </c>
      <c r="C4" s="1">
        <v>0</v>
      </c>
      <c r="D4" s="148">
        <v>14000</v>
      </c>
      <c r="E4" s="148">
        <v>26000</v>
      </c>
      <c r="F4" s="148">
        <v>43000</v>
      </c>
      <c r="G4" s="148">
        <v>-36000</v>
      </c>
      <c r="H4" s="148">
        <v>-16000</v>
      </c>
      <c r="I4" s="148">
        <f>SUM(C4:H4)</f>
        <v>31000</v>
      </c>
      <c r="M4" s="1"/>
      <c r="N4" s="2">
        <f aca="true" t="shared" si="0" ref="N4:N43">SUM(I4:M4)</f>
        <v>31000</v>
      </c>
      <c r="O4" s="2">
        <v>-14000</v>
      </c>
      <c r="P4" s="2"/>
      <c r="Q4" s="2">
        <v>-26000</v>
      </c>
      <c r="R4" s="2">
        <f>SUM(N4:Q4)</f>
        <v>-9000</v>
      </c>
      <c r="S4" s="2"/>
      <c r="T4" s="2"/>
      <c r="U4" s="2">
        <v>40000</v>
      </c>
      <c r="V4" s="2">
        <v>12000</v>
      </c>
      <c r="W4" s="2">
        <f>SUM(R4:V4)</f>
        <v>43000</v>
      </c>
      <c r="X4" s="1"/>
      <c r="Y4" s="1"/>
      <c r="Z4" s="1"/>
      <c r="AA4" s="1"/>
      <c r="AB4" s="1"/>
      <c r="AC4" s="1"/>
      <c r="AD4" s="1"/>
      <c r="AE4" s="1"/>
      <c r="AF4" s="1">
        <f>SUM(W4:AE4)</f>
        <v>43000</v>
      </c>
    </row>
    <row r="5" spans="1:32" ht="12.75">
      <c r="A5">
        <v>1310</v>
      </c>
      <c r="B5" t="s">
        <v>280</v>
      </c>
      <c r="C5" s="1">
        <v>0</v>
      </c>
      <c r="D5" s="148"/>
      <c r="E5" s="148"/>
      <c r="F5" s="148"/>
      <c r="G5" s="148"/>
      <c r="H5" s="148"/>
      <c r="I5" s="148">
        <f aca="true" t="shared" si="1" ref="I5:I43">SUM(C5:H5)</f>
        <v>0</v>
      </c>
      <c r="M5" s="1">
        <v>36000</v>
      </c>
      <c r="N5" s="2">
        <f t="shared" si="0"/>
        <v>36000</v>
      </c>
      <c r="O5" s="2"/>
      <c r="P5" s="2"/>
      <c r="Q5" s="2"/>
      <c r="R5" s="2">
        <f aca="true" t="shared" si="2" ref="R5:R43">SUM(N5:Q5)</f>
        <v>36000</v>
      </c>
      <c r="S5" s="2">
        <v>16000</v>
      </c>
      <c r="T5" s="2"/>
      <c r="U5" s="2">
        <v>-40000</v>
      </c>
      <c r="V5" s="2">
        <v>-12000</v>
      </c>
      <c r="W5" s="2">
        <f aca="true" t="shared" si="3" ref="W5:W43">SUM(R5:V5)</f>
        <v>0</v>
      </c>
      <c r="X5" s="1"/>
      <c r="Y5" s="1"/>
      <c r="Z5" s="1"/>
      <c r="AA5" s="1"/>
      <c r="AB5" s="1"/>
      <c r="AC5" s="1"/>
      <c r="AD5" s="1"/>
      <c r="AE5" s="1"/>
      <c r="AF5" s="1">
        <f aca="true" t="shared" si="4" ref="AF5:AF13">SUM(W5:AE5)</f>
        <v>0</v>
      </c>
    </row>
    <row r="6" spans="1:32" ht="12.75">
      <c r="A6">
        <v>1410</v>
      </c>
      <c r="B6" t="s">
        <v>281</v>
      </c>
      <c r="C6" s="1">
        <v>0</v>
      </c>
      <c r="D6" s="148"/>
      <c r="E6" s="148"/>
      <c r="F6" s="148"/>
      <c r="G6" s="148"/>
      <c r="H6" s="148"/>
      <c r="I6" s="148">
        <f t="shared" si="1"/>
        <v>0</v>
      </c>
      <c r="J6" s="2">
        <v>8000</v>
      </c>
      <c r="K6" s="2"/>
      <c r="L6" s="2"/>
      <c r="M6" s="1"/>
      <c r="N6" s="2">
        <f t="shared" si="0"/>
        <v>8000</v>
      </c>
      <c r="O6" s="2"/>
      <c r="P6" s="2">
        <v>-8000</v>
      </c>
      <c r="Q6" s="2"/>
      <c r="R6" s="2">
        <f t="shared" si="2"/>
        <v>0</v>
      </c>
      <c r="S6" s="2"/>
      <c r="T6" s="2"/>
      <c r="U6" s="2"/>
      <c r="V6" s="2"/>
      <c r="W6" s="2">
        <f t="shared" si="3"/>
        <v>0</v>
      </c>
      <c r="X6" s="1"/>
      <c r="Y6" s="1"/>
      <c r="Z6" s="1"/>
      <c r="AA6" s="1"/>
      <c r="AB6" s="1"/>
      <c r="AC6" s="1"/>
      <c r="AD6" s="1"/>
      <c r="AE6" s="1"/>
      <c r="AF6" s="1">
        <f t="shared" si="4"/>
        <v>0</v>
      </c>
    </row>
    <row r="7" spans="1:32" ht="12.75">
      <c r="A7">
        <v>2110</v>
      </c>
      <c r="B7" t="s">
        <v>282</v>
      </c>
      <c r="C7" s="1">
        <v>0</v>
      </c>
      <c r="D7" s="148"/>
      <c r="E7" s="148">
        <v>-26000</v>
      </c>
      <c r="F7" s="148"/>
      <c r="G7" s="148"/>
      <c r="H7" s="148"/>
      <c r="I7" s="148">
        <f t="shared" si="1"/>
        <v>-26000</v>
      </c>
      <c r="M7" s="1"/>
      <c r="N7" s="2">
        <f t="shared" si="0"/>
        <v>-26000</v>
      </c>
      <c r="O7" s="2"/>
      <c r="P7" s="2"/>
      <c r="Q7" s="2">
        <v>26000</v>
      </c>
      <c r="R7" s="2">
        <f t="shared" si="2"/>
        <v>0</v>
      </c>
      <c r="S7" s="2"/>
      <c r="T7" s="2"/>
      <c r="U7" s="2"/>
      <c r="V7" s="2"/>
      <c r="W7" s="2">
        <f t="shared" si="3"/>
        <v>0</v>
      </c>
      <c r="X7" s="1"/>
      <c r="Y7" s="1"/>
      <c r="Z7" s="1"/>
      <c r="AA7" s="1"/>
      <c r="AB7" s="1"/>
      <c r="AC7" s="1"/>
      <c r="AD7" s="1"/>
      <c r="AE7" s="1"/>
      <c r="AF7" s="1">
        <f t="shared" si="4"/>
        <v>0</v>
      </c>
    </row>
    <row r="8" spans="1:32" ht="12.75">
      <c r="A8">
        <v>2310</v>
      </c>
      <c r="B8" t="s">
        <v>283</v>
      </c>
      <c r="C8" s="1">
        <v>0</v>
      </c>
      <c r="D8" s="148"/>
      <c r="E8" s="148"/>
      <c r="F8" s="148"/>
      <c r="G8" s="148"/>
      <c r="H8" s="148"/>
      <c r="I8" s="148">
        <f t="shared" si="1"/>
        <v>0</v>
      </c>
      <c r="K8" s="1" t="s">
        <v>0</v>
      </c>
      <c r="L8" s="1">
        <v>-10000</v>
      </c>
      <c r="M8" s="1" t="s">
        <v>0</v>
      </c>
      <c r="N8" s="2">
        <f t="shared" si="0"/>
        <v>-10000</v>
      </c>
      <c r="O8" s="2"/>
      <c r="P8" s="2"/>
      <c r="Q8" s="2"/>
      <c r="R8" s="2">
        <f t="shared" si="2"/>
        <v>-10000</v>
      </c>
      <c r="S8" s="2"/>
      <c r="T8" s="2">
        <v>10000</v>
      </c>
      <c r="U8" s="2"/>
      <c r="V8" s="2"/>
      <c r="W8" s="2">
        <f t="shared" si="3"/>
        <v>0</v>
      </c>
      <c r="X8" s="1"/>
      <c r="Y8" s="1"/>
      <c r="Z8" s="1"/>
      <c r="AA8" s="1"/>
      <c r="AB8" s="1"/>
      <c r="AC8" s="1"/>
      <c r="AD8" s="1"/>
      <c r="AE8" s="1"/>
      <c r="AF8" s="1">
        <f t="shared" si="4"/>
        <v>0</v>
      </c>
    </row>
    <row r="9" spans="1:32" ht="12.75">
      <c r="A9">
        <v>3310</v>
      </c>
      <c r="B9" t="s">
        <v>284</v>
      </c>
      <c r="C9" s="1">
        <v>0</v>
      </c>
      <c r="D9" s="148"/>
      <c r="E9" s="148"/>
      <c r="F9" s="148"/>
      <c r="G9" s="148"/>
      <c r="H9" s="148"/>
      <c r="I9" s="148">
        <f t="shared" si="1"/>
        <v>0</v>
      </c>
      <c r="M9" s="1"/>
      <c r="N9" s="2">
        <f t="shared" si="0"/>
        <v>0</v>
      </c>
      <c r="O9" s="2"/>
      <c r="P9" s="2"/>
      <c r="Q9" s="2"/>
      <c r="R9" s="2">
        <f t="shared" si="2"/>
        <v>0</v>
      </c>
      <c r="S9" s="2"/>
      <c r="T9" s="2"/>
      <c r="U9" s="2"/>
      <c r="V9" s="2"/>
      <c r="W9" s="2">
        <f t="shared" si="3"/>
        <v>0</v>
      </c>
      <c r="X9" s="1">
        <v>-43000</v>
      </c>
      <c r="Y9" s="1"/>
      <c r="Z9" s="1"/>
      <c r="AA9" s="1"/>
      <c r="AB9" s="1"/>
      <c r="AC9" s="1"/>
      <c r="AD9" s="1"/>
      <c r="AE9" s="1"/>
      <c r="AF9" s="1">
        <f t="shared" si="4"/>
        <v>-43000</v>
      </c>
    </row>
    <row r="10" spans="1:32" ht="12.75">
      <c r="A10">
        <v>5200</v>
      </c>
      <c r="B10" s="39" t="s">
        <v>285</v>
      </c>
      <c r="C10" s="1">
        <v>0</v>
      </c>
      <c r="D10" s="148"/>
      <c r="E10" s="148"/>
      <c r="F10" s="148"/>
      <c r="G10" s="148"/>
      <c r="H10" s="148"/>
      <c r="I10" s="148">
        <f>SUM(C10:H10)</f>
        <v>0</v>
      </c>
      <c r="M10" s="1"/>
      <c r="N10" s="2">
        <f>SUM(I10:M10)</f>
        <v>0</v>
      </c>
      <c r="O10" s="2"/>
      <c r="P10" s="2"/>
      <c r="Q10" s="2"/>
      <c r="R10" s="2">
        <f>SUM(N10:Q10)</f>
        <v>0</v>
      </c>
      <c r="S10" s="2">
        <v>-16000</v>
      </c>
      <c r="T10" s="2">
        <v>-10000</v>
      </c>
      <c r="U10" s="2"/>
      <c r="V10" s="2"/>
      <c r="W10" s="2">
        <f>SUM(R10:V10)</f>
        <v>-26000</v>
      </c>
      <c r="X10" s="1">
        <v>26000</v>
      </c>
      <c r="Y10" s="1"/>
      <c r="Z10" s="1"/>
      <c r="AA10" s="1"/>
      <c r="AB10" s="1"/>
      <c r="AC10" s="1"/>
      <c r="AD10" s="1"/>
      <c r="AE10" s="1"/>
      <c r="AF10" s="1">
        <f t="shared" si="4"/>
        <v>0</v>
      </c>
    </row>
    <row r="11" spans="1:32" ht="12.75">
      <c r="A11">
        <v>5720</v>
      </c>
      <c r="B11" s="39" t="s">
        <v>286</v>
      </c>
      <c r="C11" s="1">
        <v>0</v>
      </c>
      <c r="D11" s="148"/>
      <c r="E11" s="148"/>
      <c r="F11" s="148"/>
      <c r="G11" s="148"/>
      <c r="H11" s="148"/>
      <c r="I11" s="148">
        <f>SUM(C11:H11)</f>
        <v>0</v>
      </c>
      <c r="J11" s="1">
        <v>-8000</v>
      </c>
      <c r="L11" s="1">
        <v>10000</v>
      </c>
      <c r="M11" s="1">
        <v>-36000</v>
      </c>
      <c r="N11" s="2">
        <f>SUM(I11:M11)</f>
        <v>-34000</v>
      </c>
      <c r="O11" s="2"/>
      <c r="P11" s="2"/>
      <c r="Q11" s="2"/>
      <c r="R11" s="2">
        <f>SUM(N11:Q11)</f>
        <v>-34000</v>
      </c>
      <c r="S11" s="2"/>
      <c r="T11" s="2"/>
      <c r="U11" s="2"/>
      <c r="V11" s="2"/>
      <c r="W11" s="2">
        <f>SUM(R11:V11)</f>
        <v>-34000</v>
      </c>
      <c r="X11" s="1">
        <v>34000</v>
      </c>
      <c r="Y11" s="1"/>
      <c r="Z11" s="1"/>
      <c r="AA11" s="1"/>
      <c r="AB11" s="1"/>
      <c r="AC11" s="1"/>
      <c r="AD11" s="1"/>
      <c r="AE11" s="1"/>
      <c r="AF11" s="1">
        <f t="shared" si="4"/>
        <v>0</v>
      </c>
    </row>
    <row r="12" spans="1:32" ht="12.75">
      <c r="A12">
        <v>5755</v>
      </c>
      <c r="B12" s="39" t="s">
        <v>287</v>
      </c>
      <c r="C12" s="1">
        <v>0</v>
      </c>
      <c r="D12" s="148">
        <v>-14000</v>
      </c>
      <c r="E12" s="148"/>
      <c r="F12" s="148">
        <v>-43000</v>
      </c>
      <c r="G12" s="148">
        <v>36000</v>
      </c>
      <c r="H12" s="148">
        <v>16000</v>
      </c>
      <c r="I12" s="148">
        <f>SUM(C12:H12)</f>
        <v>-5000</v>
      </c>
      <c r="J12" s="1"/>
      <c r="K12" s="1" t="s">
        <v>0</v>
      </c>
      <c r="L12" s="1"/>
      <c r="M12" s="1"/>
      <c r="N12" s="2">
        <f>SUM(I12:M12)</f>
        <v>-5000</v>
      </c>
      <c r="O12" s="2"/>
      <c r="P12" s="2"/>
      <c r="Q12" s="2"/>
      <c r="R12" s="2">
        <f>SUM(N12:Q12)</f>
        <v>-5000</v>
      </c>
      <c r="S12" s="2"/>
      <c r="T12" s="2"/>
      <c r="U12" s="2"/>
      <c r="V12" s="2"/>
      <c r="W12" s="2">
        <f>SUM(R12:V12)</f>
        <v>-5000</v>
      </c>
      <c r="X12" s="1">
        <v>5000</v>
      </c>
      <c r="Y12" s="1"/>
      <c r="Z12" s="1"/>
      <c r="AA12" s="1"/>
      <c r="AB12" s="1"/>
      <c r="AC12" s="1"/>
      <c r="AD12" s="1"/>
      <c r="AE12" s="1"/>
      <c r="AF12" s="1">
        <f t="shared" si="4"/>
        <v>0</v>
      </c>
    </row>
    <row r="13" spans="1:32" ht="12.75">
      <c r="A13">
        <v>6100</v>
      </c>
      <c r="B13" s="39" t="s">
        <v>288</v>
      </c>
      <c r="C13" s="1">
        <v>0</v>
      </c>
      <c r="D13" s="148"/>
      <c r="E13" s="148"/>
      <c r="F13" s="148"/>
      <c r="G13" s="148"/>
      <c r="H13" s="148"/>
      <c r="I13" s="148">
        <f>SUM(C13:H13)</f>
        <v>0</v>
      </c>
      <c r="M13" s="1"/>
      <c r="N13" s="2">
        <f>SUM(I13:M13)</f>
        <v>0</v>
      </c>
      <c r="O13" s="2">
        <v>14000</v>
      </c>
      <c r="P13" s="2">
        <v>8000</v>
      </c>
      <c r="Q13" s="2"/>
      <c r="R13" s="2">
        <f>SUM(N13:Q13)</f>
        <v>22000</v>
      </c>
      <c r="S13" s="2"/>
      <c r="T13" s="2"/>
      <c r="U13" s="2"/>
      <c r="V13" s="2"/>
      <c r="W13" s="2">
        <f>SUM(R13:V13)</f>
        <v>22000</v>
      </c>
      <c r="X13" s="1">
        <v>-22000</v>
      </c>
      <c r="Y13" s="1"/>
      <c r="Z13" s="1"/>
      <c r="AA13" s="1"/>
      <c r="AB13" s="1"/>
      <c r="AC13" s="1"/>
      <c r="AD13" s="1"/>
      <c r="AE13" s="1"/>
      <c r="AF13" s="1">
        <f t="shared" si="4"/>
        <v>0</v>
      </c>
    </row>
    <row r="14" spans="2:32" ht="12.75">
      <c r="B14" s="3" t="s">
        <v>289</v>
      </c>
      <c r="C14" s="1"/>
      <c r="D14" s="148">
        <f>SUM(D4:D13)</f>
        <v>0</v>
      </c>
      <c r="E14" s="148">
        <f>SUM(E4:E13)</f>
        <v>0</v>
      </c>
      <c r="F14" s="148">
        <f aca="true" t="shared" si="5" ref="F14:AF14">SUM(F4:F13)</f>
        <v>0</v>
      </c>
      <c r="G14" s="148">
        <f t="shared" si="5"/>
        <v>0</v>
      </c>
      <c r="H14" s="148">
        <f t="shared" si="5"/>
        <v>0</v>
      </c>
      <c r="I14" s="148">
        <f t="shared" si="5"/>
        <v>0</v>
      </c>
      <c r="J14" s="149">
        <f t="shared" si="5"/>
        <v>0</v>
      </c>
      <c r="K14" s="149">
        <f t="shared" si="5"/>
        <v>0</v>
      </c>
      <c r="L14" s="149">
        <f t="shared" si="5"/>
        <v>0</v>
      </c>
      <c r="M14" s="149">
        <f t="shared" si="5"/>
        <v>0</v>
      </c>
      <c r="N14" s="149">
        <f t="shared" si="5"/>
        <v>0</v>
      </c>
      <c r="O14" s="149">
        <f t="shared" si="5"/>
        <v>0</v>
      </c>
      <c r="P14" s="149">
        <f t="shared" si="5"/>
        <v>0</v>
      </c>
      <c r="Q14" s="149">
        <f t="shared" si="5"/>
        <v>0</v>
      </c>
      <c r="R14" s="149">
        <f t="shared" si="5"/>
        <v>0</v>
      </c>
      <c r="S14" s="149">
        <f t="shared" si="5"/>
        <v>0</v>
      </c>
      <c r="T14" s="149">
        <f t="shared" si="5"/>
        <v>0</v>
      </c>
      <c r="U14" s="149">
        <f t="shared" si="5"/>
        <v>0</v>
      </c>
      <c r="V14" s="149">
        <f t="shared" si="5"/>
        <v>0</v>
      </c>
      <c r="W14" s="149">
        <f t="shared" si="5"/>
        <v>0</v>
      </c>
      <c r="X14" s="149">
        <f t="shared" si="5"/>
        <v>0</v>
      </c>
      <c r="Y14" s="149">
        <f aca="true" t="shared" si="6" ref="Y14:AE14">SUM(Y4:Y13)</f>
        <v>0</v>
      </c>
      <c r="Z14" s="149">
        <f t="shared" si="6"/>
        <v>0</v>
      </c>
      <c r="AA14" s="149">
        <f t="shared" si="6"/>
        <v>0</v>
      </c>
      <c r="AB14" s="149">
        <f t="shared" si="6"/>
        <v>0</v>
      </c>
      <c r="AC14" s="149">
        <f t="shared" si="6"/>
        <v>0</v>
      </c>
      <c r="AD14" s="149">
        <f t="shared" si="6"/>
        <v>0</v>
      </c>
      <c r="AE14" s="149">
        <f t="shared" si="6"/>
        <v>0</v>
      </c>
      <c r="AF14" s="149">
        <f t="shared" si="5"/>
        <v>0</v>
      </c>
    </row>
    <row r="15" spans="3:32" ht="12.75">
      <c r="C15" s="1"/>
      <c r="D15" s="148"/>
      <c r="E15" s="148"/>
      <c r="F15" s="148"/>
      <c r="G15" s="148"/>
      <c r="H15" s="148"/>
      <c r="I15" s="148"/>
      <c r="M15" s="1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2.75">
      <c r="A16">
        <v>4170</v>
      </c>
      <c r="B16" t="s">
        <v>290</v>
      </c>
      <c r="C16" s="1"/>
      <c r="D16" s="148"/>
      <c r="E16" s="148"/>
      <c r="F16" s="148">
        <v>13000</v>
      </c>
      <c r="G16" s="148">
        <v>0</v>
      </c>
      <c r="H16" s="148"/>
      <c r="I16" s="148">
        <f t="shared" si="1"/>
        <v>13000</v>
      </c>
      <c r="K16" s="1" t="s">
        <v>0</v>
      </c>
      <c r="L16" s="1"/>
      <c r="M16" s="1"/>
      <c r="N16" s="2">
        <f t="shared" si="0"/>
        <v>13000</v>
      </c>
      <c r="O16" s="2"/>
      <c r="P16" s="2"/>
      <c r="Q16" s="2"/>
      <c r="R16" s="2">
        <f t="shared" si="2"/>
        <v>13000</v>
      </c>
      <c r="S16" s="2"/>
      <c r="T16" s="2"/>
      <c r="U16" s="2"/>
      <c r="V16" s="2"/>
      <c r="W16" s="2">
        <f t="shared" si="3"/>
        <v>13000</v>
      </c>
      <c r="X16" s="1"/>
      <c r="Y16" s="1">
        <v>-13000</v>
      </c>
      <c r="Z16" s="1"/>
      <c r="AA16" s="1"/>
      <c r="AB16" s="1"/>
      <c r="AC16" s="1"/>
      <c r="AD16" s="1"/>
      <c r="AE16" s="1"/>
      <c r="AF16" s="1">
        <f aca="true" t="shared" si="7" ref="AF16:AF43">SUM(W16:AE16)</f>
        <v>0</v>
      </c>
    </row>
    <row r="17" spans="1:32" ht="12.75">
      <c r="A17">
        <v>4190</v>
      </c>
      <c r="B17" t="s">
        <v>291</v>
      </c>
      <c r="C17" s="1"/>
      <c r="D17" s="148"/>
      <c r="E17" s="148" t="s">
        <v>0</v>
      </c>
      <c r="F17" s="148">
        <v>30000</v>
      </c>
      <c r="G17" s="148">
        <v>0</v>
      </c>
      <c r="H17" s="148">
        <v>0</v>
      </c>
      <c r="I17" s="148">
        <f t="shared" si="1"/>
        <v>30000</v>
      </c>
      <c r="K17" s="1" t="s">
        <v>0</v>
      </c>
      <c r="L17" s="1"/>
      <c r="M17" s="1"/>
      <c r="N17" s="2">
        <f t="shared" si="0"/>
        <v>30000</v>
      </c>
      <c r="O17" s="2"/>
      <c r="P17" s="2"/>
      <c r="Q17" s="2"/>
      <c r="R17" s="2">
        <f t="shared" si="2"/>
        <v>30000</v>
      </c>
      <c r="S17" s="2"/>
      <c r="T17" s="2"/>
      <c r="U17" s="2"/>
      <c r="V17" s="2"/>
      <c r="W17" s="2">
        <f t="shared" si="3"/>
        <v>30000</v>
      </c>
      <c r="X17" s="1"/>
      <c r="Y17" s="1">
        <v>-30000</v>
      </c>
      <c r="Z17" s="1"/>
      <c r="AA17" s="1"/>
      <c r="AB17" s="1"/>
      <c r="AC17" s="1"/>
      <c r="AD17" s="1"/>
      <c r="AE17" s="1"/>
      <c r="AF17" s="1">
        <f t="shared" si="7"/>
        <v>0</v>
      </c>
    </row>
    <row r="18" spans="1:32" ht="12.75">
      <c r="A18">
        <v>4195</v>
      </c>
      <c r="B18" t="s">
        <v>292</v>
      </c>
      <c r="C18" s="1"/>
      <c r="D18" s="148">
        <v>14000</v>
      </c>
      <c r="E18" s="148">
        <v>26000</v>
      </c>
      <c r="F18" s="148"/>
      <c r="G18" s="148">
        <v>-36000</v>
      </c>
      <c r="H18" s="148">
        <v>-16000</v>
      </c>
      <c r="I18" s="148">
        <f t="shared" si="1"/>
        <v>-12000</v>
      </c>
      <c r="J18" s="1">
        <v>8000</v>
      </c>
      <c r="K18" s="1">
        <v>-10000</v>
      </c>
      <c r="L18" s="1"/>
      <c r="M18" s="1"/>
      <c r="N18" s="2">
        <f t="shared" si="0"/>
        <v>-14000</v>
      </c>
      <c r="O18" s="2"/>
      <c r="P18" s="2" t="s">
        <v>0</v>
      </c>
      <c r="Q18" s="2"/>
      <c r="R18" s="2">
        <f t="shared" si="2"/>
        <v>-14000</v>
      </c>
      <c r="S18" s="2"/>
      <c r="T18" s="2"/>
      <c r="U18" s="2"/>
      <c r="V18" s="2" t="s">
        <v>0</v>
      </c>
      <c r="W18" s="2">
        <f t="shared" si="3"/>
        <v>-14000</v>
      </c>
      <c r="X18" s="1"/>
      <c r="Y18" s="1">
        <v>14000</v>
      </c>
      <c r="Z18" s="1"/>
      <c r="AA18" s="1"/>
      <c r="AB18" s="1"/>
      <c r="AC18" s="1"/>
      <c r="AD18" s="1"/>
      <c r="AE18" s="1"/>
      <c r="AF18" s="1">
        <f t="shared" si="7"/>
        <v>0</v>
      </c>
    </row>
    <row r="19" spans="1:32" ht="12.75">
      <c r="A19">
        <v>4201</v>
      </c>
      <c r="B19" t="s">
        <v>293</v>
      </c>
      <c r="C19" s="1">
        <v>0</v>
      </c>
      <c r="D19" s="148"/>
      <c r="E19" s="148"/>
      <c r="F19" s="148"/>
      <c r="G19" s="148"/>
      <c r="H19" s="148"/>
      <c r="I19" s="148">
        <f t="shared" si="1"/>
        <v>0</v>
      </c>
      <c r="M19" s="1"/>
      <c r="N19" s="2">
        <f t="shared" si="0"/>
        <v>0</v>
      </c>
      <c r="O19" s="2"/>
      <c r="P19" s="2"/>
      <c r="Q19" s="2"/>
      <c r="R19" s="2">
        <f t="shared" si="2"/>
        <v>0</v>
      </c>
      <c r="S19" s="2"/>
      <c r="T19" s="2"/>
      <c r="U19" s="2"/>
      <c r="V19" s="2"/>
      <c r="W19" s="2">
        <f t="shared" si="3"/>
        <v>0</v>
      </c>
      <c r="X19" s="1"/>
      <c r="Y19" s="1">
        <v>29000</v>
      </c>
      <c r="Z19" s="1"/>
      <c r="AA19" s="1"/>
      <c r="AB19" s="1"/>
      <c r="AC19" s="1">
        <v>-48000</v>
      </c>
      <c r="AD19" s="1">
        <v>62000</v>
      </c>
      <c r="AE19" s="1"/>
      <c r="AF19" s="1">
        <f t="shared" si="7"/>
        <v>43000</v>
      </c>
    </row>
    <row r="20" spans="1:32" ht="12.75">
      <c r="A20">
        <v>4210</v>
      </c>
      <c r="B20" t="s">
        <v>294</v>
      </c>
      <c r="C20" s="1">
        <v>0</v>
      </c>
      <c r="D20" s="148"/>
      <c r="E20" s="148"/>
      <c r="F20" s="148"/>
      <c r="G20" s="148"/>
      <c r="H20" s="148"/>
      <c r="I20" s="148">
        <f t="shared" si="1"/>
        <v>0</v>
      </c>
      <c r="M20" s="1"/>
      <c r="N20" s="2">
        <f t="shared" si="0"/>
        <v>0</v>
      </c>
      <c r="O20" s="2"/>
      <c r="P20" s="2"/>
      <c r="Q20" s="2"/>
      <c r="R20" s="2">
        <f t="shared" si="2"/>
        <v>0</v>
      </c>
      <c r="S20" s="2"/>
      <c r="T20" s="2"/>
      <c r="U20" s="2"/>
      <c r="V20" s="2"/>
      <c r="W20" s="2">
        <f t="shared" si="3"/>
        <v>0</v>
      </c>
      <c r="X20" s="1"/>
      <c r="Y20" s="1"/>
      <c r="Z20" s="1"/>
      <c r="AA20" s="1"/>
      <c r="AB20" s="1"/>
      <c r="AC20" s="1"/>
      <c r="AD20" s="1"/>
      <c r="AE20" s="1"/>
      <c r="AF20" s="1">
        <f t="shared" si="7"/>
        <v>0</v>
      </c>
    </row>
    <row r="21" spans="1:32" ht="12.75">
      <c r="A21">
        <v>4221</v>
      </c>
      <c r="B21" t="s">
        <v>295</v>
      </c>
      <c r="C21" s="1">
        <v>0</v>
      </c>
      <c r="D21" s="148"/>
      <c r="E21" s="148"/>
      <c r="F21" s="148"/>
      <c r="G21" s="148"/>
      <c r="H21" s="148" t="s">
        <v>0</v>
      </c>
      <c r="I21" s="148">
        <f t="shared" si="1"/>
        <v>0</v>
      </c>
      <c r="M21" s="1"/>
      <c r="N21" s="2">
        <f t="shared" si="0"/>
        <v>0</v>
      </c>
      <c r="O21" s="2"/>
      <c r="P21" s="2"/>
      <c r="Q21" s="2"/>
      <c r="R21" s="2">
        <f t="shared" si="2"/>
        <v>0</v>
      </c>
      <c r="S21" s="2">
        <v>-16000</v>
      </c>
      <c r="T21" s="2"/>
      <c r="U21" s="2"/>
      <c r="V21" s="2"/>
      <c r="W21" s="2">
        <f t="shared" si="3"/>
        <v>-16000</v>
      </c>
      <c r="X21" s="1"/>
      <c r="Y21" s="1"/>
      <c r="Z21" s="1"/>
      <c r="AA21" s="1">
        <v>16000</v>
      </c>
      <c r="AB21" s="1"/>
      <c r="AC21" s="1"/>
      <c r="AD21" s="1"/>
      <c r="AE21" s="1"/>
      <c r="AF21" s="1">
        <f t="shared" si="7"/>
        <v>0</v>
      </c>
    </row>
    <row r="22" spans="1:32" ht="12.75">
      <c r="A22">
        <v>4222</v>
      </c>
      <c r="B22" t="s">
        <v>296</v>
      </c>
      <c r="C22" s="1">
        <v>0</v>
      </c>
      <c r="D22" s="148"/>
      <c r="E22" s="148"/>
      <c r="F22" s="148"/>
      <c r="G22" s="148"/>
      <c r="H22" s="148"/>
      <c r="I22" s="148">
        <f t="shared" si="1"/>
        <v>0</v>
      </c>
      <c r="K22" s="1" t="s">
        <v>0</v>
      </c>
      <c r="L22" s="1"/>
      <c r="M22" s="1"/>
      <c r="N22" s="2">
        <f t="shared" si="0"/>
        <v>0</v>
      </c>
      <c r="O22" s="2"/>
      <c r="P22" s="2"/>
      <c r="Q22" s="2"/>
      <c r="R22" s="2">
        <f t="shared" si="2"/>
        <v>0</v>
      </c>
      <c r="S22" s="2"/>
      <c r="T22" s="2">
        <v>-10000</v>
      </c>
      <c r="U22" s="2"/>
      <c r="V22" s="2"/>
      <c r="W22" s="2">
        <f t="shared" si="3"/>
        <v>-10000</v>
      </c>
      <c r="X22" s="1"/>
      <c r="Y22" s="1"/>
      <c r="Z22" s="1"/>
      <c r="AA22" s="1">
        <v>10000</v>
      </c>
      <c r="AB22" s="1"/>
      <c r="AC22" s="1"/>
      <c r="AD22" s="1"/>
      <c r="AE22" s="1"/>
      <c r="AF22" s="1">
        <f t="shared" si="7"/>
        <v>0</v>
      </c>
    </row>
    <row r="23" spans="1:32" ht="12.75">
      <c r="A23" s="3">
        <v>4230</v>
      </c>
      <c r="B23" s="3" t="s">
        <v>297</v>
      </c>
      <c r="C23" s="1"/>
      <c r="D23" s="148"/>
      <c r="E23" s="148"/>
      <c r="F23" s="148"/>
      <c r="G23" s="148"/>
      <c r="H23" s="148">
        <v>16000</v>
      </c>
      <c r="I23" s="148">
        <f t="shared" si="1"/>
        <v>16000</v>
      </c>
      <c r="K23" s="1"/>
      <c r="L23" s="1"/>
      <c r="M23" s="1"/>
      <c r="N23" s="2">
        <f t="shared" si="0"/>
        <v>16000</v>
      </c>
      <c r="O23" s="2"/>
      <c r="P23" s="2"/>
      <c r="Q23" s="2"/>
      <c r="R23" s="2">
        <f t="shared" si="2"/>
        <v>16000</v>
      </c>
      <c r="S23" s="2"/>
      <c r="T23" s="2"/>
      <c r="U23" s="2"/>
      <c r="V23" s="2"/>
      <c r="W23" s="2">
        <f t="shared" si="3"/>
        <v>16000</v>
      </c>
      <c r="X23" s="1"/>
      <c r="Y23" s="1"/>
      <c r="Z23" s="1"/>
      <c r="AA23" s="1">
        <v>-16000</v>
      </c>
      <c r="AB23" s="1"/>
      <c r="AC23" s="1"/>
      <c r="AD23" s="1"/>
      <c r="AE23" s="1"/>
      <c r="AF23" s="1">
        <f t="shared" si="7"/>
        <v>0</v>
      </c>
    </row>
    <row r="24" spans="1:32" ht="12.75">
      <c r="A24" s="3">
        <v>4231</v>
      </c>
      <c r="B24" s="3" t="s">
        <v>298</v>
      </c>
      <c r="C24" s="1"/>
      <c r="D24" s="148"/>
      <c r="E24" s="148"/>
      <c r="F24" s="148"/>
      <c r="G24" s="148"/>
      <c r="H24" s="148" t="s">
        <v>0</v>
      </c>
      <c r="I24" s="148">
        <f t="shared" si="1"/>
        <v>0</v>
      </c>
      <c r="K24" s="1">
        <v>10000</v>
      </c>
      <c r="L24" s="1"/>
      <c r="M24" s="1"/>
      <c r="N24" s="2">
        <f t="shared" si="0"/>
        <v>10000</v>
      </c>
      <c r="O24" s="2"/>
      <c r="P24" s="2"/>
      <c r="Q24" s="2"/>
      <c r="R24" s="2">
        <f t="shared" si="2"/>
        <v>10000</v>
      </c>
      <c r="S24" s="2"/>
      <c r="T24" s="2"/>
      <c r="U24" s="2"/>
      <c r="V24" s="2"/>
      <c r="W24" s="2">
        <f t="shared" si="3"/>
        <v>10000</v>
      </c>
      <c r="X24" s="1"/>
      <c r="Y24" s="1"/>
      <c r="Z24" s="1"/>
      <c r="AA24" s="1">
        <v>-10000</v>
      </c>
      <c r="AB24" s="1"/>
      <c r="AC24" s="1"/>
      <c r="AD24" s="1"/>
      <c r="AE24" s="1"/>
      <c r="AF24" s="1">
        <f t="shared" si="7"/>
        <v>0</v>
      </c>
    </row>
    <row r="25" spans="1:32" ht="12.75">
      <c r="A25">
        <v>4251</v>
      </c>
      <c r="B25" t="s">
        <v>299</v>
      </c>
      <c r="C25" s="1">
        <v>0</v>
      </c>
      <c r="D25" s="148"/>
      <c r="E25" s="148"/>
      <c r="F25" s="148"/>
      <c r="G25" s="148" t="s">
        <v>0</v>
      </c>
      <c r="H25" s="148"/>
      <c r="I25" s="148">
        <f t="shared" si="1"/>
        <v>0</v>
      </c>
      <c r="M25" s="1"/>
      <c r="N25" s="2">
        <f t="shared" si="0"/>
        <v>0</v>
      </c>
      <c r="O25" s="2"/>
      <c r="P25" s="2"/>
      <c r="Q25" s="2"/>
      <c r="R25" s="2">
        <f t="shared" si="2"/>
        <v>0</v>
      </c>
      <c r="S25" s="2">
        <v>16000</v>
      </c>
      <c r="T25" s="2"/>
      <c r="U25" s="2">
        <v>-40000</v>
      </c>
      <c r="V25" s="2"/>
      <c r="W25" s="2">
        <f t="shared" si="3"/>
        <v>-24000</v>
      </c>
      <c r="X25" s="1"/>
      <c r="Y25" s="1"/>
      <c r="Z25" s="1"/>
      <c r="AA25" s="1">
        <v>24000</v>
      </c>
      <c r="AB25" s="1"/>
      <c r="AC25" s="1"/>
      <c r="AD25" s="1"/>
      <c r="AE25" s="1"/>
      <c r="AF25" s="1">
        <f t="shared" si="7"/>
        <v>0</v>
      </c>
    </row>
    <row r="26" spans="1:32" ht="12.75">
      <c r="A26">
        <v>4252</v>
      </c>
      <c r="B26" t="s">
        <v>300</v>
      </c>
      <c r="C26" s="1">
        <v>0</v>
      </c>
      <c r="D26" s="148"/>
      <c r="E26" s="148"/>
      <c r="F26" s="148"/>
      <c r="G26" s="148"/>
      <c r="H26" s="148"/>
      <c r="I26" s="148">
        <f t="shared" si="1"/>
        <v>0</v>
      </c>
      <c r="M26" s="1"/>
      <c r="N26" s="2">
        <f t="shared" si="0"/>
        <v>0</v>
      </c>
      <c r="O26" s="2"/>
      <c r="P26" s="2"/>
      <c r="Q26" s="2"/>
      <c r="R26" s="2">
        <f t="shared" si="2"/>
        <v>0</v>
      </c>
      <c r="S26" s="2"/>
      <c r="T26" s="2">
        <v>10000</v>
      </c>
      <c r="U26" s="2">
        <v>40000</v>
      </c>
      <c r="V26" s="2"/>
      <c r="W26" s="2">
        <f t="shared" si="3"/>
        <v>50000</v>
      </c>
      <c r="X26" s="1"/>
      <c r="Y26" s="1"/>
      <c r="Z26" s="1"/>
      <c r="AA26" s="1"/>
      <c r="AB26" s="1"/>
      <c r="AC26" s="1"/>
      <c r="AD26" s="1">
        <v>-50000</v>
      </c>
      <c r="AE26" s="1"/>
      <c r="AF26" s="1">
        <f t="shared" si="7"/>
        <v>0</v>
      </c>
    </row>
    <row r="27" spans="1:32" ht="12.75">
      <c r="A27" s="3">
        <v>4233</v>
      </c>
      <c r="B27" s="3" t="s">
        <v>301</v>
      </c>
      <c r="C27" s="1"/>
      <c r="D27" s="148"/>
      <c r="E27" s="148"/>
      <c r="F27" s="148"/>
      <c r="G27" s="148">
        <v>24000</v>
      </c>
      <c r="H27" s="148"/>
      <c r="I27" s="148">
        <f t="shared" si="1"/>
        <v>24000</v>
      </c>
      <c r="M27" s="1"/>
      <c r="N27" s="2">
        <f t="shared" si="0"/>
        <v>24000</v>
      </c>
      <c r="O27" s="2"/>
      <c r="P27" s="2"/>
      <c r="Q27" s="2"/>
      <c r="R27" s="2">
        <f t="shared" si="2"/>
        <v>24000</v>
      </c>
      <c r="S27" s="2"/>
      <c r="T27" s="2"/>
      <c r="U27" s="2"/>
      <c r="V27" s="2"/>
      <c r="W27" s="2">
        <f t="shared" si="3"/>
        <v>24000</v>
      </c>
      <c r="X27" s="1"/>
      <c r="Y27" s="1"/>
      <c r="Z27" s="1"/>
      <c r="AA27" s="1">
        <v>-24000</v>
      </c>
      <c r="AB27" s="1"/>
      <c r="AC27" s="1"/>
      <c r="AD27" s="1"/>
      <c r="AE27" s="1"/>
      <c r="AF27" s="1">
        <f t="shared" si="7"/>
        <v>0</v>
      </c>
    </row>
    <row r="28" spans="1:32" ht="12.75">
      <c r="A28">
        <v>4260</v>
      </c>
      <c r="B28" s="39" t="s">
        <v>302</v>
      </c>
      <c r="C28" s="1">
        <v>0</v>
      </c>
      <c r="D28" s="148"/>
      <c r="E28" s="148"/>
      <c r="F28" s="148"/>
      <c r="G28" s="148"/>
      <c r="H28" s="148"/>
      <c r="I28" s="148">
        <f t="shared" si="1"/>
        <v>0</v>
      </c>
      <c r="M28" s="1"/>
      <c r="N28" s="2">
        <f t="shared" si="0"/>
        <v>0</v>
      </c>
      <c r="O28" s="2"/>
      <c r="P28" s="2"/>
      <c r="Q28" s="2"/>
      <c r="R28" s="2">
        <f t="shared" si="2"/>
        <v>0</v>
      </c>
      <c r="S28" s="2"/>
      <c r="T28" s="2"/>
      <c r="U28" s="2"/>
      <c r="V28" s="2"/>
      <c r="W28" s="2">
        <f t="shared" si="3"/>
        <v>0</v>
      </c>
      <c r="X28" s="1"/>
      <c r="Y28" s="1"/>
      <c r="Z28" s="1"/>
      <c r="AA28" s="1"/>
      <c r="AB28" s="1"/>
      <c r="AC28" s="1"/>
      <c r="AD28" s="1"/>
      <c r="AE28" s="1"/>
      <c r="AF28" s="1">
        <f t="shared" si="7"/>
        <v>0</v>
      </c>
    </row>
    <row r="29" spans="1:32" ht="12.75">
      <c r="A29">
        <v>4266</v>
      </c>
      <c r="B29" s="39" t="s">
        <v>303</v>
      </c>
      <c r="C29" s="1">
        <v>0</v>
      </c>
      <c r="D29" s="148"/>
      <c r="E29" s="148"/>
      <c r="F29" s="148"/>
      <c r="G29" s="148"/>
      <c r="H29" s="148"/>
      <c r="I29" s="148">
        <f t="shared" si="1"/>
        <v>0</v>
      </c>
      <c r="M29" s="1"/>
      <c r="N29" s="2">
        <f t="shared" si="0"/>
        <v>0</v>
      </c>
      <c r="O29" s="2"/>
      <c r="P29" s="2"/>
      <c r="Q29" s="2"/>
      <c r="R29" s="2">
        <f t="shared" si="2"/>
        <v>0</v>
      </c>
      <c r="S29" s="2"/>
      <c r="T29" s="2"/>
      <c r="U29" s="2"/>
      <c r="V29" s="2"/>
      <c r="W29" s="2">
        <f t="shared" si="3"/>
        <v>0</v>
      </c>
      <c r="X29" s="1"/>
      <c r="Y29" s="1"/>
      <c r="Z29" s="1"/>
      <c r="AA29" s="1"/>
      <c r="AB29" s="1"/>
      <c r="AC29" s="1"/>
      <c r="AD29" s="1"/>
      <c r="AE29" s="1"/>
      <c r="AF29" s="1">
        <f t="shared" si="7"/>
        <v>0</v>
      </c>
    </row>
    <row r="30" spans="1:32" ht="12.75">
      <c r="A30">
        <v>4267</v>
      </c>
      <c r="B30" s="39" t="s">
        <v>304</v>
      </c>
      <c r="C30" s="1">
        <v>0</v>
      </c>
      <c r="D30" s="148"/>
      <c r="E30" s="148"/>
      <c r="F30" s="148"/>
      <c r="G30" s="148"/>
      <c r="H30" s="148"/>
      <c r="I30" s="148">
        <f t="shared" si="1"/>
        <v>0</v>
      </c>
      <c r="M30" s="1"/>
      <c r="N30" s="2">
        <f t="shared" si="0"/>
        <v>0</v>
      </c>
      <c r="O30" s="2"/>
      <c r="P30" s="2"/>
      <c r="Q30" s="2"/>
      <c r="R30" s="2">
        <f t="shared" si="2"/>
        <v>0</v>
      </c>
      <c r="S30" s="2"/>
      <c r="T30" s="2"/>
      <c r="U30" s="2"/>
      <c r="V30" s="2"/>
      <c r="W30" s="2">
        <f t="shared" si="3"/>
        <v>0</v>
      </c>
      <c r="X30" s="1"/>
      <c r="Y30" s="1"/>
      <c r="Z30" s="1"/>
      <c r="AA30" s="1"/>
      <c r="AB30" s="1"/>
      <c r="AC30" s="1"/>
      <c r="AD30" s="1"/>
      <c r="AE30" s="1"/>
      <c r="AF30" s="1">
        <f t="shared" si="7"/>
        <v>0</v>
      </c>
    </row>
    <row r="31" spans="1:32" ht="12.75">
      <c r="A31">
        <v>4277</v>
      </c>
      <c r="B31" s="39" t="s">
        <v>305</v>
      </c>
      <c r="C31" s="1"/>
      <c r="D31" s="148"/>
      <c r="E31" s="148"/>
      <c r="F31" s="148"/>
      <c r="G31" s="148"/>
      <c r="H31" s="148"/>
      <c r="I31" s="148">
        <f t="shared" si="1"/>
        <v>0</v>
      </c>
      <c r="M31" s="1"/>
      <c r="N31" s="2">
        <f t="shared" si="0"/>
        <v>0</v>
      </c>
      <c r="O31" s="2"/>
      <c r="P31" s="2"/>
      <c r="Q31" s="2"/>
      <c r="R31" s="2">
        <f t="shared" si="2"/>
        <v>0</v>
      </c>
      <c r="S31" s="2"/>
      <c r="T31" s="2"/>
      <c r="U31" s="2"/>
      <c r="V31" s="2">
        <v>12000</v>
      </c>
      <c r="W31" s="2">
        <f t="shared" si="3"/>
        <v>12000</v>
      </c>
      <c r="X31" s="1"/>
      <c r="Y31" s="1"/>
      <c r="Z31" s="1"/>
      <c r="AA31" s="1"/>
      <c r="AB31" s="1"/>
      <c r="AC31" s="1"/>
      <c r="AD31" s="1">
        <v>-12000</v>
      </c>
      <c r="AE31" s="1"/>
      <c r="AF31" s="1">
        <f t="shared" si="7"/>
        <v>0</v>
      </c>
    </row>
    <row r="32" spans="1:32" ht="12.75">
      <c r="A32">
        <v>4287</v>
      </c>
      <c r="B32" s="39" t="s">
        <v>306</v>
      </c>
      <c r="C32" s="1">
        <v>0</v>
      </c>
      <c r="D32" s="148"/>
      <c r="E32" s="148"/>
      <c r="F32" s="148"/>
      <c r="G32" s="148" t="s">
        <v>0</v>
      </c>
      <c r="H32" s="148"/>
      <c r="I32" s="148">
        <f t="shared" si="1"/>
        <v>0</v>
      </c>
      <c r="M32" s="1"/>
      <c r="N32" s="2">
        <f t="shared" si="0"/>
        <v>0</v>
      </c>
      <c r="O32" s="2"/>
      <c r="P32" s="2"/>
      <c r="Q32" s="2"/>
      <c r="R32" s="2">
        <f t="shared" si="2"/>
        <v>0</v>
      </c>
      <c r="S32" s="2"/>
      <c r="T32" s="2"/>
      <c r="U32" s="2"/>
      <c r="V32" s="2">
        <v>-12000</v>
      </c>
      <c r="W32" s="2">
        <f t="shared" si="3"/>
        <v>-12000</v>
      </c>
      <c r="X32" s="1"/>
      <c r="Y32" s="1"/>
      <c r="Z32" s="1"/>
      <c r="AA32" s="1">
        <v>12000</v>
      </c>
      <c r="AB32" s="1"/>
      <c r="AC32" s="1"/>
      <c r="AD32" s="1"/>
      <c r="AE32" s="1"/>
      <c r="AF32" s="1">
        <f t="shared" si="7"/>
        <v>0</v>
      </c>
    </row>
    <row r="33" spans="1:32" ht="12.75">
      <c r="A33" s="3">
        <v>4234</v>
      </c>
      <c r="B33" s="3" t="s">
        <v>307</v>
      </c>
      <c r="C33" s="1"/>
      <c r="D33" s="148"/>
      <c r="E33" s="148"/>
      <c r="F33" s="148"/>
      <c r="G33" s="148">
        <v>12000</v>
      </c>
      <c r="H33" s="148"/>
      <c r="I33" s="148">
        <f t="shared" si="1"/>
        <v>12000</v>
      </c>
      <c r="M33" s="1"/>
      <c r="N33" s="2">
        <f t="shared" si="0"/>
        <v>12000</v>
      </c>
      <c r="O33" s="2"/>
      <c r="P33" s="2"/>
      <c r="Q33" s="2"/>
      <c r="R33" s="2">
        <f t="shared" si="2"/>
        <v>12000</v>
      </c>
      <c r="S33" s="2"/>
      <c r="T33" s="2"/>
      <c r="U33" s="2"/>
      <c r="V33" s="2" t="s">
        <v>0</v>
      </c>
      <c r="W33" s="2">
        <f t="shared" si="3"/>
        <v>12000</v>
      </c>
      <c r="X33" s="1"/>
      <c r="Y33" s="1"/>
      <c r="Z33" s="1"/>
      <c r="AA33" s="1">
        <v>-12000</v>
      </c>
      <c r="AB33" s="1"/>
      <c r="AC33" s="1"/>
      <c r="AD33" s="1"/>
      <c r="AE33" s="1"/>
      <c r="AF33" s="1">
        <f t="shared" si="7"/>
        <v>0</v>
      </c>
    </row>
    <row r="34" spans="1:32" ht="12.75">
      <c r="A34">
        <v>4801</v>
      </c>
      <c r="B34" s="39" t="s">
        <v>308</v>
      </c>
      <c r="C34" s="1">
        <v>0</v>
      </c>
      <c r="D34" s="148"/>
      <c r="E34" s="148"/>
      <c r="F34" s="148"/>
      <c r="G34" s="148"/>
      <c r="H34" s="148"/>
      <c r="I34" s="148">
        <f t="shared" si="1"/>
        <v>0</v>
      </c>
      <c r="M34" s="1"/>
      <c r="N34" s="2">
        <f t="shared" si="0"/>
        <v>0</v>
      </c>
      <c r="O34" s="2">
        <v>14000</v>
      </c>
      <c r="P34" s="2"/>
      <c r="Q34" s="2"/>
      <c r="R34" s="2">
        <f t="shared" si="2"/>
        <v>14000</v>
      </c>
      <c r="S34" s="2"/>
      <c r="T34" s="2"/>
      <c r="U34" s="2"/>
      <c r="V34" s="2"/>
      <c r="W34" s="2">
        <f t="shared" si="3"/>
        <v>14000</v>
      </c>
      <c r="X34" s="1"/>
      <c r="Y34" s="1"/>
      <c r="Z34" s="1"/>
      <c r="AA34" s="1"/>
      <c r="AB34" s="1">
        <v>-14000</v>
      </c>
      <c r="AC34" s="1"/>
      <c r="AD34" s="1"/>
      <c r="AE34" s="1"/>
      <c r="AF34" s="1">
        <f t="shared" si="7"/>
        <v>0</v>
      </c>
    </row>
    <row r="35" spans="1:32" ht="12.75">
      <c r="A35">
        <v>4802</v>
      </c>
      <c r="B35" s="39" t="s">
        <v>309</v>
      </c>
      <c r="C35" s="1">
        <v>0</v>
      </c>
      <c r="D35" s="148"/>
      <c r="E35" s="148"/>
      <c r="F35" s="148"/>
      <c r="G35" s="148"/>
      <c r="H35" s="148"/>
      <c r="I35" s="148">
        <f t="shared" si="1"/>
        <v>0</v>
      </c>
      <c r="M35" s="1"/>
      <c r="N35" s="2">
        <f t="shared" si="0"/>
        <v>0</v>
      </c>
      <c r="O35" s="2"/>
      <c r="P35" s="1">
        <v>8000</v>
      </c>
      <c r="Q35" s="2"/>
      <c r="R35" s="2">
        <f t="shared" si="2"/>
        <v>8000</v>
      </c>
      <c r="S35" s="2"/>
      <c r="T35" s="2"/>
      <c r="U35" s="2"/>
      <c r="V35" s="2"/>
      <c r="W35" s="2">
        <f t="shared" si="3"/>
        <v>8000</v>
      </c>
      <c r="X35" s="1"/>
      <c r="Y35" s="1"/>
      <c r="Z35" s="1"/>
      <c r="AA35" s="1"/>
      <c r="AB35" s="1"/>
      <c r="AC35" s="1"/>
      <c r="AD35" s="1"/>
      <c r="AE35" s="1">
        <v>-8000</v>
      </c>
      <c r="AF35" s="1">
        <f t="shared" si="7"/>
        <v>0</v>
      </c>
    </row>
    <row r="36" spans="1:32" ht="12.75">
      <c r="A36">
        <v>4831</v>
      </c>
      <c r="B36" s="39" t="s">
        <v>310</v>
      </c>
      <c r="C36" s="1">
        <v>0</v>
      </c>
      <c r="D36" s="148">
        <v>-14000</v>
      </c>
      <c r="E36" s="148"/>
      <c r="F36" s="148"/>
      <c r="G36" s="148"/>
      <c r="H36" s="148"/>
      <c r="I36" s="148">
        <f t="shared" si="1"/>
        <v>-14000</v>
      </c>
      <c r="M36" s="1"/>
      <c r="N36" s="2">
        <f t="shared" si="0"/>
        <v>-14000</v>
      </c>
      <c r="O36" s="2"/>
      <c r="P36" s="2"/>
      <c r="Q36" s="2"/>
      <c r="R36" s="2">
        <f t="shared" si="2"/>
        <v>-14000</v>
      </c>
      <c r="S36" s="2"/>
      <c r="T36" s="2"/>
      <c r="U36" s="2"/>
      <c r="V36" s="2"/>
      <c r="W36" s="2">
        <f t="shared" si="3"/>
        <v>-14000</v>
      </c>
      <c r="X36" s="1"/>
      <c r="Y36" s="1"/>
      <c r="Z36" s="1"/>
      <c r="AA36" s="1"/>
      <c r="AB36" s="1">
        <v>14000</v>
      </c>
      <c r="AC36" s="1"/>
      <c r="AD36" s="1"/>
      <c r="AE36" s="1"/>
      <c r="AF36" s="1">
        <f t="shared" si="7"/>
        <v>0</v>
      </c>
    </row>
    <row r="37" spans="1:32" ht="12.75">
      <c r="A37">
        <v>4832</v>
      </c>
      <c r="B37" s="39" t="s">
        <v>311</v>
      </c>
      <c r="C37" s="1">
        <v>0</v>
      </c>
      <c r="D37" s="148"/>
      <c r="E37" s="148"/>
      <c r="F37" s="148"/>
      <c r="G37" s="148"/>
      <c r="H37" s="148"/>
      <c r="I37" s="148">
        <f t="shared" si="1"/>
        <v>0</v>
      </c>
      <c r="J37" s="1">
        <v>-8000</v>
      </c>
      <c r="K37" s="1"/>
      <c r="L37" s="1"/>
      <c r="M37" s="1"/>
      <c r="N37" s="2">
        <f t="shared" si="0"/>
        <v>-8000</v>
      </c>
      <c r="O37" s="2"/>
      <c r="P37" s="2" t="s">
        <v>0</v>
      </c>
      <c r="Q37" s="2"/>
      <c r="R37" s="2">
        <f t="shared" si="2"/>
        <v>-8000</v>
      </c>
      <c r="S37" s="2"/>
      <c r="T37" s="2"/>
      <c r="U37" s="2"/>
      <c r="V37" s="2"/>
      <c r="W37" s="2">
        <f t="shared" si="3"/>
        <v>-8000</v>
      </c>
      <c r="X37" s="1"/>
      <c r="Y37" s="1"/>
      <c r="Z37" s="1"/>
      <c r="AA37" s="1"/>
      <c r="AB37" s="1"/>
      <c r="AC37" s="1"/>
      <c r="AD37" s="1"/>
      <c r="AE37" s="1">
        <v>8000</v>
      </c>
      <c r="AF37" s="1">
        <f t="shared" si="7"/>
        <v>0</v>
      </c>
    </row>
    <row r="38" spans="1:32" ht="12.75">
      <c r="A38">
        <v>4901</v>
      </c>
      <c r="B38" s="39" t="s">
        <v>312</v>
      </c>
      <c r="C38" s="1">
        <v>0</v>
      </c>
      <c r="D38" s="148"/>
      <c r="E38" s="148"/>
      <c r="F38" s="148"/>
      <c r="G38" s="148"/>
      <c r="H38" s="148"/>
      <c r="I38" s="148">
        <f t="shared" si="1"/>
        <v>0</v>
      </c>
      <c r="M38" s="1"/>
      <c r="N38" s="2">
        <f t="shared" si="0"/>
        <v>0</v>
      </c>
      <c r="O38" s="2"/>
      <c r="P38" s="2"/>
      <c r="Q38" s="2">
        <v>26000</v>
      </c>
      <c r="R38" s="2">
        <f t="shared" si="2"/>
        <v>26000</v>
      </c>
      <c r="S38" s="2"/>
      <c r="T38" s="2"/>
      <c r="U38" s="2"/>
      <c r="V38" s="2"/>
      <c r="W38" s="2">
        <f t="shared" si="3"/>
        <v>26000</v>
      </c>
      <c r="X38" s="1"/>
      <c r="Y38" s="1"/>
      <c r="Z38" s="1">
        <v>-26000</v>
      </c>
      <c r="AA38" s="1"/>
      <c r="AB38" s="1"/>
      <c r="AC38" s="1"/>
      <c r="AD38" s="1"/>
      <c r="AE38" s="1"/>
      <c r="AF38" s="1">
        <f t="shared" si="7"/>
        <v>0</v>
      </c>
    </row>
    <row r="39" spans="1:32" ht="12.75">
      <c r="A39">
        <v>4902</v>
      </c>
      <c r="B39" s="39" t="s">
        <v>313</v>
      </c>
      <c r="C39" s="1">
        <v>0</v>
      </c>
      <c r="D39" s="148"/>
      <c r="E39" s="148"/>
      <c r="F39" s="148"/>
      <c r="G39" s="148"/>
      <c r="H39" s="148"/>
      <c r="I39" s="148">
        <f t="shared" si="1"/>
        <v>0</v>
      </c>
      <c r="M39" s="1"/>
      <c r="N39" s="2">
        <f t="shared" si="0"/>
        <v>0</v>
      </c>
      <c r="O39" s="2">
        <v>-14000</v>
      </c>
      <c r="P39" s="1">
        <v>-8000</v>
      </c>
      <c r="Q39" s="2">
        <v>-26000</v>
      </c>
      <c r="R39" s="2">
        <f t="shared" si="2"/>
        <v>-48000</v>
      </c>
      <c r="S39" s="2"/>
      <c r="T39" s="2"/>
      <c r="U39" s="2"/>
      <c r="V39" s="2"/>
      <c r="W39" s="2">
        <f t="shared" si="3"/>
        <v>-48000</v>
      </c>
      <c r="X39" s="1"/>
      <c r="Y39" s="1"/>
      <c r="Z39" s="1"/>
      <c r="AA39" s="1"/>
      <c r="AB39" s="1"/>
      <c r="AC39" s="1">
        <v>48000</v>
      </c>
      <c r="AD39" s="1"/>
      <c r="AE39" s="1"/>
      <c r="AF39" s="1">
        <f t="shared" si="7"/>
        <v>0</v>
      </c>
    </row>
    <row r="40" spans="1:32" ht="12.75">
      <c r="A40">
        <v>4931</v>
      </c>
      <c r="B40" s="39" t="s">
        <v>314</v>
      </c>
      <c r="C40" s="1">
        <v>0</v>
      </c>
      <c r="D40" s="148" t="s">
        <v>0</v>
      </c>
      <c r="E40" s="148">
        <v>-26000</v>
      </c>
      <c r="F40" s="148"/>
      <c r="G40" s="148"/>
      <c r="H40" s="148"/>
      <c r="I40" s="148">
        <f t="shared" si="1"/>
        <v>-26000</v>
      </c>
      <c r="M40" s="1"/>
      <c r="N40" s="2">
        <f t="shared" si="0"/>
        <v>-26000</v>
      </c>
      <c r="O40" s="2"/>
      <c r="P40" s="2"/>
      <c r="Q40" s="2" t="s">
        <v>0</v>
      </c>
      <c r="R40" s="2">
        <f t="shared" si="2"/>
        <v>-26000</v>
      </c>
      <c r="S40" s="2"/>
      <c r="T40" s="2"/>
      <c r="U40" s="2"/>
      <c r="V40" s="2"/>
      <c r="W40" s="2">
        <f t="shared" si="3"/>
        <v>-26000</v>
      </c>
      <c r="X40" s="1"/>
      <c r="Y40" s="1"/>
      <c r="Z40" s="1">
        <v>26000</v>
      </c>
      <c r="AA40" s="1"/>
      <c r="AB40" s="1"/>
      <c r="AC40" s="1"/>
      <c r="AD40" s="1"/>
      <c r="AE40" s="1"/>
      <c r="AF40" s="1">
        <f t="shared" si="7"/>
        <v>0</v>
      </c>
    </row>
    <row r="41" spans="1:32" ht="12.75">
      <c r="A41">
        <v>4590</v>
      </c>
      <c r="B41" s="39" t="s">
        <v>294</v>
      </c>
      <c r="C41" s="1">
        <v>0</v>
      </c>
      <c r="D41" s="148"/>
      <c r="E41" s="148"/>
      <c r="F41" s="148"/>
      <c r="G41" s="148"/>
      <c r="H41" s="148"/>
      <c r="I41" s="148">
        <f t="shared" si="1"/>
        <v>0</v>
      </c>
      <c r="M41" s="1"/>
      <c r="N41" s="2">
        <f t="shared" si="0"/>
        <v>0</v>
      </c>
      <c r="O41" s="2"/>
      <c r="P41" s="2"/>
      <c r="Q41" s="2"/>
      <c r="R41" s="2">
        <f t="shared" si="2"/>
        <v>0</v>
      </c>
      <c r="S41" s="2"/>
      <c r="T41" s="2"/>
      <c r="U41" s="2"/>
      <c r="V41" s="2"/>
      <c r="W41" s="2">
        <f t="shared" si="3"/>
        <v>0</v>
      </c>
      <c r="X41" s="1"/>
      <c r="Y41" s="1"/>
      <c r="Z41" s="1"/>
      <c r="AA41" s="1"/>
      <c r="AB41" s="1"/>
      <c r="AC41" s="1"/>
      <c r="AD41" s="1"/>
      <c r="AE41" s="1"/>
      <c r="AF41" s="1">
        <f t="shared" si="7"/>
        <v>0</v>
      </c>
    </row>
    <row r="42" spans="1:32" ht="12.75">
      <c r="A42">
        <v>4450</v>
      </c>
      <c r="B42" s="39" t="s">
        <v>111</v>
      </c>
      <c r="C42" s="1"/>
      <c r="D42" s="148"/>
      <c r="E42" s="148"/>
      <c r="F42" s="148">
        <v>-43000</v>
      </c>
      <c r="G42" s="148"/>
      <c r="H42" s="148"/>
      <c r="I42" s="148">
        <f t="shared" si="1"/>
        <v>-43000</v>
      </c>
      <c r="M42" s="1"/>
      <c r="N42" s="2">
        <f t="shared" si="0"/>
        <v>-43000</v>
      </c>
      <c r="O42" s="2"/>
      <c r="P42" s="2"/>
      <c r="Q42" s="2"/>
      <c r="R42" s="2">
        <f t="shared" si="2"/>
        <v>-43000</v>
      </c>
      <c r="S42" s="2"/>
      <c r="T42" s="2"/>
      <c r="U42" s="2"/>
      <c r="V42" s="2"/>
      <c r="W42" s="2">
        <f t="shared" si="3"/>
        <v>-43000</v>
      </c>
      <c r="X42" s="1"/>
      <c r="Y42" s="1"/>
      <c r="Z42" s="1"/>
      <c r="AA42" s="1"/>
      <c r="AB42" s="1"/>
      <c r="AC42" s="1"/>
      <c r="AD42" s="1"/>
      <c r="AE42" s="1"/>
      <c r="AF42" s="1">
        <f t="shared" si="7"/>
        <v>-43000</v>
      </c>
    </row>
    <row r="43" spans="1:32" ht="12.75">
      <c r="A43">
        <v>4510</v>
      </c>
      <c r="B43" s="39" t="s">
        <v>315</v>
      </c>
      <c r="C43" s="1">
        <v>0</v>
      </c>
      <c r="D43" s="148"/>
      <c r="E43" s="148"/>
      <c r="F43" s="148" t="s">
        <v>0</v>
      </c>
      <c r="G43" s="148"/>
      <c r="H43" s="148"/>
      <c r="I43" s="148">
        <f t="shared" si="1"/>
        <v>0</v>
      </c>
      <c r="J43" s="2"/>
      <c r="K43" s="2"/>
      <c r="L43" s="2"/>
      <c r="M43" s="1"/>
      <c r="N43" s="2">
        <f t="shared" si="0"/>
        <v>0</v>
      </c>
      <c r="O43" s="2"/>
      <c r="P43" s="2"/>
      <c r="Q43" s="2"/>
      <c r="R43" s="2">
        <f t="shared" si="2"/>
        <v>0</v>
      </c>
      <c r="S43" s="2"/>
      <c r="T43" s="2"/>
      <c r="U43" s="2"/>
      <c r="V43" s="2"/>
      <c r="W43" s="2">
        <f t="shared" si="3"/>
        <v>0</v>
      </c>
      <c r="X43" s="1"/>
      <c r="Y43" s="1"/>
      <c r="Z43" s="1"/>
      <c r="AA43" s="1"/>
      <c r="AB43" s="1"/>
      <c r="AC43" s="1"/>
      <c r="AD43" s="1"/>
      <c r="AE43" s="1"/>
      <c r="AF43" s="1">
        <f t="shared" si="7"/>
        <v>0</v>
      </c>
    </row>
    <row r="44" spans="2:32" ht="12.75">
      <c r="B44" s="3" t="s">
        <v>289</v>
      </c>
      <c r="C44" s="150">
        <f>SUM(C16:C43)</f>
        <v>0</v>
      </c>
      <c r="D44" s="151">
        <f>SUM(D16:D43)</f>
        <v>0</v>
      </c>
      <c r="E44" s="151">
        <f aca="true" t="shared" si="8" ref="E44:AF44">SUM(E16:E43)</f>
        <v>0</v>
      </c>
      <c r="F44" s="151">
        <f t="shared" si="8"/>
        <v>0</v>
      </c>
      <c r="G44" s="151">
        <f t="shared" si="8"/>
        <v>0</v>
      </c>
      <c r="H44" s="151">
        <f t="shared" si="8"/>
        <v>0</v>
      </c>
      <c r="I44" s="151">
        <f t="shared" si="8"/>
        <v>0</v>
      </c>
      <c r="J44" s="152">
        <f t="shared" si="8"/>
        <v>0</v>
      </c>
      <c r="K44" s="152">
        <f t="shared" si="8"/>
        <v>0</v>
      </c>
      <c r="L44" s="152">
        <f t="shared" si="8"/>
        <v>0</v>
      </c>
      <c r="M44" s="152">
        <f t="shared" si="8"/>
        <v>0</v>
      </c>
      <c r="N44" s="152">
        <f t="shared" si="8"/>
        <v>0</v>
      </c>
      <c r="O44" s="152">
        <f t="shared" si="8"/>
        <v>0</v>
      </c>
      <c r="P44" s="152">
        <f t="shared" si="8"/>
        <v>0</v>
      </c>
      <c r="Q44" s="152">
        <f t="shared" si="8"/>
        <v>0</v>
      </c>
      <c r="R44" s="152">
        <f t="shared" si="8"/>
        <v>0</v>
      </c>
      <c r="S44" s="152">
        <f t="shared" si="8"/>
        <v>0</v>
      </c>
      <c r="T44" s="152">
        <f t="shared" si="8"/>
        <v>0</v>
      </c>
      <c r="U44" s="152">
        <f t="shared" si="8"/>
        <v>0</v>
      </c>
      <c r="V44" s="152">
        <f t="shared" si="8"/>
        <v>0</v>
      </c>
      <c r="W44" s="152">
        <f t="shared" si="8"/>
        <v>0</v>
      </c>
      <c r="X44" s="152">
        <f t="shared" si="8"/>
        <v>0</v>
      </c>
      <c r="Y44" s="152">
        <f aca="true" t="shared" si="9" ref="Y44:AE44">SUM(Y16:Y43)</f>
        <v>0</v>
      </c>
      <c r="Z44" s="152">
        <f t="shared" si="9"/>
        <v>0</v>
      </c>
      <c r="AA44" s="152">
        <f t="shared" si="9"/>
        <v>0</v>
      </c>
      <c r="AB44" s="152">
        <f t="shared" si="9"/>
        <v>0</v>
      </c>
      <c r="AC44" s="152">
        <f t="shared" si="9"/>
        <v>0</v>
      </c>
      <c r="AD44" s="152">
        <f t="shared" si="9"/>
        <v>0</v>
      </c>
      <c r="AE44" s="152">
        <f t="shared" si="9"/>
        <v>0</v>
      </c>
      <c r="AF44" s="152">
        <f t="shared" si="8"/>
        <v>0</v>
      </c>
    </row>
  </sheetData>
  <sheetProtection/>
  <printOptions/>
  <pageMargins left="0.75" right="0.75" top="1" bottom="1" header="0.5" footer="0.5"/>
  <pageSetup horizontalDpi="600" verticalDpi="600" orientation="landscape" paperSize="5" scale="75" r:id="rId1"/>
  <headerFooter alignWithMargins="0">
    <oddHeader>&amp;CTransfer of Spending Authority from Offsetting Collections with Obligations</oddHeader>
    <oddFooter>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26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2" max="2" width="10.421875" style="0" customWidth="1"/>
    <col min="3" max="3" width="11.7109375" style="0" customWidth="1"/>
    <col min="4" max="4" width="13.00390625" style="0" customWidth="1"/>
    <col min="5" max="5" width="10.8515625" style="0" bestFit="1" customWidth="1"/>
    <col min="6" max="6" width="15.57421875" style="0" customWidth="1"/>
    <col min="7" max="7" width="11.00390625" style="0" customWidth="1"/>
    <col min="8" max="8" width="15.421875" style="0" customWidth="1"/>
  </cols>
  <sheetData>
    <row r="1" spans="1:8" ht="18">
      <c r="A1" s="197" t="s">
        <v>203</v>
      </c>
      <c r="B1" s="197"/>
      <c r="C1" s="197"/>
      <c r="D1" s="197"/>
      <c r="E1" s="197"/>
      <c r="F1" s="197"/>
      <c r="G1" s="197"/>
      <c r="H1" s="197"/>
    </row>
    <row r="3" spans="1:8" ht="12.75">
      <c r="A3" s="187" t="s">
        <v>251</v>
      </c>
      <c r="B3" s="188"/>
      <c r="C3" s="188"/>
      <c r="D3" s="188"/>
      <c r="E3" s="188"/>
      <c r="F3" s="188"/>
      <c r="G3" s="188"/>
      <c r="H3" s="188"/>
    </row>
    <row r="4" spans="1:8" ht="12.75">
      <c r="A4" s="188"/>
      <c r="B4" s="188"/>
      <c r="C4" s="188"/>
      <c r="D4" s="188"/>
      <c r="E4" s="188"/>
      <c r="F4" s="188"/>
      <c r="G4" s="188"/>
      <c r="H4" s="188"/>
    </row>
    <row r="5" spans="1:8" ht="12.75">
      <c r="A5" s="188"/>
      <c r="B5" s="188"/>
      <c r="C5" s="188"/>
      <c r="D5" s="188"/>
      <c r="E5" s="188"/>
      <c r="F5" s="188"/>
      <c r="G5" s="188"/>
      <c r="H5" s="188"/>
    </row>
    <row r="6" spans="1:8" ht="12.75">
      <c r="A6" s="188"/>
      <c r="B6" s="188"/>
      <c r="C6" s="188"/>
      <c r="D6" s="188"/>
      <c r="E6" s="188"/>
      <c r="F6" s="188"/>
      <c r="G6" s="188"/>
      <c r="H6" s="188"/>
    </row>
    <row r="7" spans="1:8" ht="12.75">
      <c r="A7" s="188"/>
      <c r="B7" s="188"/>
      <c r="C7" s="188"/>
      <c r="D7" s="188"/>
      <c r="E7" s="188"/>
      <c r="F7" s="188"/>
      <c r="G7" s="188"/>
      <c r="H7" s="188"/>
    </row>
    <row r="9" ht="12.75">
      <c r="A9" t="s">
        <v>204</v>
      </c>
    </row>
    <row r="10" ht="12.75">
      <c r="A10" t="s">
        <v>252</v>
      </c>
    </row>
    <row r="12" spans="3:5" ht="12.75">
      <c r="C12" s="196" t="s">
        <v>205</v>
      </c>
      <c r="D12" s="196"/>
      <c r="E12" s="196"/>
    </row>
    <row r="14" spans="3:5" ht="12.75">
      <c r="C14" s="98"/>
      <c r="D14" s="99" t="s">
        <v>206</v>
      </c>
      <c r="E14" s="99" t="s">
        <v>207</v>
      </c>
    </row>
    <row r="15" spans="3:10" ht="12.75">
      <c r="C15" s="132" t="s">
        <v>208</v>
      </c>
      <c r="D15" s="125"/>
      <c r="E15" s="129"/>
      <c r="F15" s="1"/>
      <c r="G15" s="1"/>
      <c r="H15" s="1"/>
      <c r="I15" s="1"/>
      <c r="J15" s="1"/>
    </row>
    <row r="16" spans="3:10" ht="12.75">
      <c r="C16" s="133">
        <v>4201</v>
      </c>
      <c r="D16" s="126">
        <v>0</v>
      </c>
      <c r="E16" s="130"/>
      <c r="F16" s="1"/>
      <c r="G16" s="1"/>
      <c r="H16" s="1"/>
      <c r="I16" s="1"/>
      <c r="J16" s="1"/>
    </row>
    <row r="17" spans="3:10" ht="12.75">
      <c r="C17" s="133">
        <v>4450</v>
      </c>
      <c r="D17" s="127"/>
      <c r="E17" s="130">
        <v>0</v>
      </c>
      <c r="F17" s="1"/>
      <c r="G17" s="1"/>
      <c r="H17" s="1"/>
      <c r="I17" s="1"/>
      <c r="J17" s="1"/>
    </row>
    <row r="18" spans="3:10" ht="13.5" thickBot="1">
      <c r="C18" s="134" t="s">
        <v>209</v>
      </c>
      <c r="D18" s="128">
        <f>SUM(D16:D17)</f>
        <v>0</v>
      </c>
      <c r="E18" s="131">
        <f>SUM(E16:E17)</f>
        <v>0</v>
      </c>
      <c r="F18" s="1"/>
      <c r="G18" s="1"/>
      <c r="H18" s="1"/>
      <c r="I18" s="1"/>
      <c r="J18" s="1"/>
    </row>
    <row r="19" spans="2:10" ht="13.5" thickTop="1">
      <c r="B19" s="1"/>
      <c r="C19" s="130"/>
      <c r="D19" s="126"/>
      <c r="E19" s="130"/>
      <c r="F19" s="1"/>
      <c r="G19" s="1"/>
      <c r="H19" s="1"/>
      <c r="I19" s="1"/>
      <c r="J19" s="1"/>
    </row>
    <row r="20" spans="2:10" ht="12.75">
      <c r="B20" s="1"/>
      <c r="C20" s="135" t="s">
        <v>210</v>
      </c>
      <c r="D20" s="126"/>
      <c r="E20" s="130"/>
      <c r="F20" s="1"/>
      <c r="G20" s="1"/>
      <c r="H20" s="1"/>
      <c r="I20" s="1"/>
      <c r="J20" s="1"/>
    </row>
    <row r="21" spans="2:10" ht="12.75">
      <c r="B21" s="1"/>
      <c r="C21" s="133">
        <v>1010</v>
      </c>
      <c r="D21" s="126">
        <v>0</v>
      </c>
      <c r="E21" s="130"/>
      <c r="F21" s="1"/>
      <c r="G21" s="1"/>
      <c r="H21" s="1"/>
      <c r="I21" s="1"/>
      <c r="J21" s="1"/>
    </row>
    <row r="22" spans="2:5" ht="12.75">
      <c r="B22" s="2"/>
      <c r="C22" s="133">
        <v>3310</v>
      </c>
      <c r="D22" s="127"/>
      <c r="E22" s="130">
        <v>0</v>
      </c>
    </row>
    <row r="23" spans="3:5" ht="13.5" thickBot="1">
      <c r="C23" s="136"/>
      <c r="D23" s="128">
        <f>SUM(D21:D22)</f>
        <v>0</v>
      </c>
      <c r="E23" s="131">
        <f>SUM(E21:E22)</f>
        <v>0</v>
      </c>
    </row>
    <row r="24" ht="13.5" thickTop="1"/>
    <row r="26" ht="12.75">
      <c r="A26" s="55" t="s">
        <v>211</v>
      </c>
    </row>
    <row r="28" spans="1:11" ht="15" customHeight="1">
      <c r="A28" s="189" t="s">
        <v>378</v>
      </c>
      <c r="B28" s="189"/>
      <c r="C28" s="189"/>
      <c r="D28" s="189"/>
      <c r="E28" s="189"/>
      <c r="F28" s="189"/>
      <c r="G28" s="189"/>
      <c r="H28" s="189"/>
      <c r="J28" s="54"/>
      <c r="K28" s="54"/>
    </row>
    <row r="29" spans="1:11" ht="12.75">
      <c r="A29" s="3"/>
      <c r="J29" s="54"/>
      <c r="K29" s="54"/>
    </row>
    <row r="30" spans="1:11" ht="12.75">
      <c r="A30" s="3"/>
      <c r="B30" s="68" t="s">
        <v>212</v>
      </c>
      <c r="C30" s="69"/>
      <c r="D30" s="69"/>
      <c r="E30" s="69"/>
      <c r="F30" s="69"/>
      <c r="G30" s="69"/>
      <c r="H30" s="70"/>
      <c r="J30" s="54"/>
      <c r="K30" s="54"/>
    </row>
    <row r="31" spans="1:8" ht="12.75">
      <c r="A31" s="3"/>
      <c r="B31" s="71" t="s">
        <v>112</v>
      </c>
      <c r="C31" s="53" t="s">
        <v>113</v>
      </c>
      <c r="D31" s="53"/>
      <c r="E31" s="53"/>
      <c r="F31" s="53"/>
      <c r="G31" s="72">
        <v>14000</v>
      </c>
      <c r="H31" s="73"/>
    </row>
    <row r="32" spans="2:8" ht="12.75">
      <c r="B32" s="71"/>
      <c r="C32" s="53" t="s">
        <v>114</v>
      </c>
      <c r="D32" s="53" t="s">
        <v>227</v>
      </c>
      <c r="E32" s="53"/>
      <c r="F32" s="53"/>
      <c r="G32" s="72"/>
      <c r="H32" s="73">
        <v>14000</v>
      </c>
    </row>
    <row r="33" spans="2:8" ht="12.75">
      <c r="B33" s="71"/>
      <c r="C33" s="53"/>
      <c r="D33" s="53" t="s">
        <v>238</v>
      </c>
      <c r="E33" s="53"/>
      <c r="F33" s="53"/>
      <c r="G33" s="72"/>
      <c r="H33" s="73"/>
    </row>
    <row r="34" spans="2:11" ht="12.75">
      <c r="B34" s="71"/>
      <c r="C34" s="53"/>
      <c r="D34" s="53"/>
      <c r="E34" s="53"/>
      <c r="F34" s="53"/>
      <c r="G34" s="53"/>
      <c r="H34" s="74"/>
      <c r="J34" s="54"/>
      <c r="K34" s="54"/>
    </row>
    <row r="35" spans="2:11" ht="12.75">
      <c r="B35" s="80" t="s">
        <v>213</v>
      </c>
      <c r="C35" s="53"/>
      <c r="D35" s="53"/>
      <c r="E35" s="53"/>
      <c r="F35" s="53"/>
      <c r="G35" s="53"/>
      <c r="H35" s="74"/>
      <c r="K35" s="54"/>
    </row>
    <row r="36" spans="2:8" ht="12.75">
      <c r="B36" s="71" t="s">
        <v>116</v>
      </c>
      <c r="C36" s="53" t="s">
        <v>117</v>
      </c>
      <c r="D36" s="53"/>
      <c r="E36" s="53"/>
      <c r="F36" s="53"/>
      <c r="G36" s="72">
        <v>14000</v>
      </c>
      <c r="H36" s="73"/>
    </row>
    <row r="37" spans="2:8" ht="12.75">
      <c r="B37" s="76"/>
      <c r="C37" s="77" t="s">
        <v>118</v>
      </c>
      <c r="D37" s="77" t="s">
        <v>119</v>
      </c>
      <c r="E37" s="77"/>
      <c r="F37" s="77"/>
      <c r="G37" s="78"/>
      <c r="H37" s="79">
        <v>14000</v>
      </c>
    </row>
    <row r="38" spans="10:11" ht="12.75">
      <c r="J38" s="54"/>
      <c r="K38" s="54"/>
    </row>
    <row r="39" spans="1:11" ht="12.75">
      <c r="A39" s="189" t="s">
        <v>379</v>
      </c>
      <c r="B39" s="189"/>
      <c r="C39" s="189"/>
      <c r="D39" s="189"/>
      <c r="E39" s="189"/>
      <c r="F39" s="189"/>
      <c r="G39" s="189"/>
      <c r="H39" s="189"/>
      <c r="J39" s="54"/>
      <c r="K39" s="54"/>
    </row>
    <row r="40" spans="1:11" ht="12.75">
      <c r="A40" s="3"/>
      <c r="J40" s="54"/>
      <c r="K40" s="54"/>
    </row>
    <row r="41" spans="1:11" ht="12.75">
      <c r="A41" s="3"/>
      <c r="B41" s="68" t="s">
        <v>212</v>
      </c>
      <c r="C41" s="69"/>
      <c r="D41" s="69"/>
      <c r="E41" s="69"/>
      <c r="F41" s="69"/>
      <c r="G41" s="69"/>
      <c r="H41" s="70"/>
      <c r="J41" s="54"/>
      <c r="K41" s="54"/>
    </row>
    <row r="42" spans="1:8" ht="12.75">
      <c r="A42" s="3"/>
      <c r="B42" s="71" t="s">
        <v>112</v>
      </c>
      <c r="C42" s="53" t="s">
        <v>113</v>
      </c>
      <c r="D42" s="53"/>
      <c r="E42" s="53"/>
      <c r="F42" s="53"/>
      <c r="G42" s="72">
        <v>26000</v>
      </c>
      <c r="H42" s="73"/>
    </row>
    <row r="43" spans="2:8" ht="12.75">
      <c r="B43" s="71"/>
      <c r="C43" s="53" t="s">
        <v>120</v>
      </c>
      <c r="D43" s="53" t="s">
        <v>239</v>
      </c>
      <c r="E43" s="53"/>
      <c r="F43" s="53"/>
      <c r="G43" s="72"/>
      <c r="H43" s="73">
        <v>26000</v>
      </c>
    </row>
    <row r="44" spans="2:8" ht="12.75">
      <c r="B44" s="71"/>
      <c r="C44" s="53"/>
      <c r="D44" s="53" t="s">
        <v>238</v>
      </c>
      <c r="E44" s="53"/>
      <c r="F44" s="53"/>
      <c r="G44" s="72"/>
      <c r="H44" s="73"/>
    </row>
    <row r="45" spans="2:8" ht="12.75">
      <c r="B45" s="71"/>
      <c r="C45" s="53"/>
      <c r="D45" s="53"/>
      <c r="E45" s="53"/>
      <c r="F45" s="53"/>
      <c r="G45" s="53"/>
      <c r="H45" s="73"/>
    </row>
    <row r="46" spans="2:8" ht="12.75">
      <c r="B46" s="80" t="s">
        <v>213</v>
      </c>
      <c r="C46" s="53"/>
      <c r="D46" s="53"/>
      <c r="E46" s="53"/>
      <c r="F46" s="53"/>
      <c r="G46" s="53"/>
      <c r="H46" s="73"/>
    </row>
    <row r="47" spans="2:8" ht="12.75">
      <c r="B47" s="71" t="s">
        <v>116</v>
      </c>
      <c r="C47" s="53" t="s">
        <v>117</v>
      </c>
      <c r="D47" s="53"/>
      <c r="E47" s="53"/>
      <c r="F47" s="53"/>
      <c r="G47" s="72">
        <v>26000</v>
      </c>
      <c r="H47" s="73"/>
    </row>
    <row r="48" spans="2:8" ht="12.75">
      <c r="B48" s="76"/>
      <c r="C48" s="77" t="s">
        <v>122</v>
      </c>
      <c r="D48" s="77" t="s">
        <v>24</v>
      </c>
      <c r="E48" s="77"/>
      <c r="F48" s="77"/>
      <c r="G48" s="78"/>
      <c r="H48" s="79">
        <v>26000</v>
      </c>
    </row>
    <row r="49" spans="10:11" ht="12.75">
      <c r="J49" s="54"/>
      <c r="K49" s="54"/>
    </row>
    <row r="50" spans="1:11" ht="26.25" customHeight="1">
      <c r="A50" s="189" t="s">
        <v>250</v>
      </c>
      <c r="B50" s="189"/>
      <c r="C50" s="189"/>
      <c r="D50" s="189"/>
      <c r="E50" s="189"/>
      <c r="F50" s="189"/>
      <c r="G50" s="189"/>
      <c r="H50" s="189"/>
      <c r="J50" s="54"/>
      <c r="K50" s="54"/>
    </row>
    <row r="51" spans="1:11" ht="12.75">
      <c r="A51" s="3"/>
      <c r="J51" s="54"/>
      <c r="K51" s="54"/>
    </row>
    <row r="52" spans="1:11" ht="12.75">
      <c r="A52" s="3"/>
      <c r="B52" s="68" t="s">
        <v>212</v>
      </c>
      <c r="C52" s="69"/>
      <c r="D52" s="69"/>
      <c r="E52" s="69"/>
      <c r="F52" s="69"/>
      <c r="G52" s="69"/>
      <c r="H52" s="70"/>
      <c r="J52" s="54"/>
      <c r="K52" s="54"/>
    </row>
    <row r="53" spans="1:8" ht="12.75">
      <c r="A53" s="3"/>
      <c r="B53" s="71" t="s">
        <v>123</v>
      </c>
      <c r="C53" s="53" t="s">
        <v>124</v>
      </c>
      <c r="D53" s="53"/>
      <c r="E53" s="53"/>
      <c r="F53" s="53"/>
      <c r="G53" s="72">
        <v>13000</v>
      </c>
      <c r="H53" s="73"/>
    </row>
    <row r="54" spans="1:8" ht="12.75">
      <c r="A54" s="3"/>
      <c r="B54" s="71" t="s">
        <v>125</v>
      </c>
      <c r="C54" s="53" t="s">
        <v>126</v>
      </c>
      <c r="D54" s="53"/>
      <c r="E54" s="53"/>
      <c r="F54" s="53"/>
      <c r="G54" s="72">
        <v>30000</v>
      </c>
      <c r="H54" s="73"/>
    </row>
    <row r="55" spans="2:8" ht="12.75">
      <c r="B55" s="71"/>
      <c r="C55" s="53" t="s">
        <v>127</v>
      </c>
      <c r="D55" s="53" t="s">
        <v>111</v>
      </c>
      <c r="E55" s="53"/>
      <c r="F55" s="53"/>
      <c r="G55" s="53"/>
      <c r="H55" s="73">
        <v>43000</v>
      </c>
    </row>
    <row r="56" spans="2:11" ht="12.75">
      <c r="B56" s="71"/>
      <c r="C56" s="53"/>
      <c r="D56" s="53"/>
      <c r="E56" s="53"/>
      <c r="F56" s="53"/>
      <c r="G56" s="53"/>
      <c r="H56" s="74"/>
      <c r="J56" s="54"/>
      <c r="K56" s="54"/>
    </row>
    <row r="57" spans="2:11" ht="12.75">
      <c r="B57" s="80" t="s">
        <v>213</v>
      </c>
      <c r="C57" s="53"/>
      <c r="D57" s="53"/>
      <c r="E57" s="53"/>
      <c r="F57" s="53"/>
      <c r="G57" s="53"/>
      <c r="H57" s="74"/>
      <c r="J57" s="54"/>
      <c r="K57" s="54"/>
    </row>
    <row r="58" spans="2:11" ht="12.75">
      <c r="B58" s="71" t="s">
        <v>116</v>
      </c>
      <c r="C58" s="53" t="s">
        <v>117</v>
      </c>
      <c r="D58" s="53"/>
      <c r="E58" s="53"/>
      <c r="F58" s="53"/>
      <c r="G58" s="72">
        <v>43000</v>
      </c>
      <c r="H58" s="73"/>
      <c r="J58" s="54"/>
      <c r="K58" s="54"/>
    </row>
    <row r="59" spans="2:11" ht="12.75">
      <c r="B59" s="76"/>
      <c r="C59" s="77" t="s">
        <v>118</v>
      </c>
      <c r="D59" s="77" t="s">
        <v>119</v>
      </c>
      <c r="E59" s="77"/>
      <c r="F59" s="77"/>
      <c r="G59" s="78"/>
      <c r="H59" s="79">
        <v>43000</v>
      </c>
      <c r="J59" s="54"/>
      <c r="K59" s="54"/>
    </row>
    <row r="60" spans="10:11" ht="12.75">
      <c r="J60" s="54"/>
      <c r="K60" s="54"/>
    </row>
    <row r="61" spans="1:11" ht="12.75">
      <c r="A61" s="189" t="s">
        <v>380</v>
      </c>
      <c r="B61" s="189"/>
      <c r="C61" s="189"/>
      <c r="D61" s="189"/>
      <c r="E61" s="189"/>
      <c r="F61" s="189"/>
      <c r="G61" s="189"/>
      <c r="H61" s="189"/>
      <c r="J61" s="54"/>
      <c r="K61" s="54"/>
    </row>
    <row r="62" spans="1:11" ht="12.75">
      <c r="A62" s="3"/>
      <c r="J62" s="54"/>
      <c r="K62" s="54"/>
    </row>
    <row r="63" spans="1:11" ht="12.75">
      <c r="A63" s="3"/>
      <c r="B63" s="68" t="s">
        <v>212</v>
      </c>
      <c r="C63" s="69"/>
      <c r="D63" s="69"/>
      <c r="E63" s="69"/>
      <c r="F63" s="69"/>
      <c r="G63" s="69"/>
      <c r="H63" s="70"/>
      <c r="J63" s="54"/>
      <c r="K63" s="54"/>
    </row>
    <row r="64" spans="1:8" ht="12.75">
      <c r="A64" s="3"/>
      <c r="B64" s="75" t="s">
        <v>381</v>
      </c>
      <c r="C64" s="81" t="s">
        <v>128</v>
      </c>
      <c r="D64" s="53"/>
      <c r="E64" s="53"/>
      <c r="F64" s="53"/>
      <c r="G64" s="82">
        <v>24000</v>
      </c>
      <c r="H64" s="73"/>
    </row>
    <row r="65" spans="1:8" ht="12.75">
      <c r="A65" s="3"/>
      <c r="B65" s="75" t="s">
        <v>382</v>
      </c>
      <c r="C65" s="81" t="s">
        <v>129</v>
      </c>
      <c r="D65" s="53"/>
      <c r="E65" s="53"/>
      <c r="F65" s="53"/>
      <c r="G65" s="82">
        <v>12000</v>
      </c>
      <c r="H65" s="73"/>
    </row>
    <row r="66" spans="2:8" ht="12.75">
      <c r="B66" s="71"/>
      <c r="C66" s="53" t="s">
        <v>130</v>
      </c>
      <c r="D66" s="53" t="s">
        <v>113</v>
      </c>
      <c r="E66" s="53"/>
      <c r="F66" s="53"/>
      <c r="G66" s="72"/>
      <c r="H66" s="73">
        <v>36000</v>
      </c>
    </row>
    <row r="67" spans="2:8" ht="12.75">
      <c r="B67" s="71"/>
      <c r="C67" s="53"/>
      <c r="D67" s="53"/>
      <c r="E67" s="53"/>
      <c r="F67" s="53"/>
      <c r="G67" s="72"/>
      <c r="H67" s="73"/>
    </row>
    <row r="68" spans="2:8" ht="12.75">
      <c r="B68" s="80" t="s">
        <v>213</v>
      </c>
      <c r="C68" s="53"/>
      <c r="D68" s="53"/>
      <c r="E68" s="53"/>
      <c r="F68" s="53"/>
      <c r="G68" s="72"/>
      <c r="H68" s="73"/>
    </row>
    <row r="69" spans="2:8" ht="12.75">
      <c r="B69" s="71" t="s">
        <v>131</v>
      </c>
      <c r="C69" s="53" t="s">
        <v>119</v>
      </c>
      <c r="D69" s="53"/>
      <c r="E69" s="53"/>
      <c r="F69" s="53"/>
      <c r="G69" s="72">
        <v>36000</v>
      </c>
      <c r="H69" s="73"/>
    </row>
    <row r="70" spans="2:8" ht="12.75">
      <c r="B70" s="76"/>
      <c r="C70" s="77" t="s">
        <v>132</v>
      </c>
      <c r="D70" s="77" t="s">
        <v>117</v>
      </c>
      <c r="E70" s="77"/>
      <c r="F70" s="77"/>
      <c r="G70" s="78"/>
      <c r="H70" s="79">
        <v>36000</v>
      </c>
    </row>
    <row r="71" spans="10:11" ht="12.75">
      <c r="J71" s="54"/>
      <c r="K71" s="54"/>
    </row>
    <row r="72" spans="1:11" ht="12.75">
      <c r="A72" s="189" t="s">
        <v>383</v>
      </c>
      <c r="B72" s="189"/>
      <c r="C72" s="189"/>
      <c r="D72" s="189"/>
      <c r="E72" s="189"/>
      <c r="F72" s="189"/>
      <c r="G72" s="189"/>
      <c r="H72" s="189"/>
      <c r="J72" s="54"/>
      <c r="K72" s="54"/>
    </row>
    <row r="73" spans="1:11" ht="12.75">
      <c r="A73" s="3"/>
      <c r="J73" s="54"/>
      <c r="K73" s="54"/>
    </row>
    <row r="74" spans="1:11" ht="12.75">
      <c r="A74" s="3"/>
      <c r="B74" s="68" t="s">
        <v>212</v>
      </c>
      <c r="C74" s="69"/>
      <c r="D74" s="69"/>
      <c r="E74" s="69"/>
      <c r="F74" s="69"/>
      <c r="G74" s="69"/>
      <c r="H74" s="70"/>
      <c r="J74" s="54"/>
      <c r="K74" s="54"/>
    </row>
    <row r="75" spans="1:8" ht="12.75">
      <c r="A75" s="3"/>
      <c r="B75" s="75" t="s">
        <v>384</v>
      </c>
      <c r="C75" s="81" t="s">
        <v>220</v>
      </c>
      <c r="D75" s="53"/>
      <c r="E75" s="53"/>
      <c r="F75" s="53"/>
      <c r="G75" s="82">
        <v>16000</v>
      </c>
      <c r="H75" s="73"/>
    </row>
    <row r="76" spans="1:8" ht="12.75">
      <c r="A76" s="3"/>
      <c r="B76" s="75"/>
      <c r="C76" s="81" t="s">
        <v>219</v>
      </c>
      <c r="D76" s="53"/>
      <c r="E76" s="53"/>
      <c r="F76" s="53"/>
      <c r="G76" s="82"/>
      <c r="H76" s="73"/>
    </row>
    <row r="77" spans="2:8" ht="12.75">
      <c r="B77" s="71"/>
      <c r="C77" s="53" t="s">
        <v>130</v>
      </c>
      <c r="D77" s="53" t="s">
        <v>113</v>
      </c>
      <c r="E77" s="53"/>
      <c r="F77" s="53"/>
      <c r="G77" s="72"/>
      <c r="H77" s="73">
        <v>16000</v>
      </c>
    </row>
    <row r="78" spans="2:8" ht="12.75">
      <c r="B78" s="71"/>
      <c r="C78" s="53"/>
      <c r="D78" s="53"/>
      <c r="E78" s="53"/>
      <c r="F78" s="53"/>
      <c r="G78" s="72"/>
      <c r="H78" s="73"/>
    </row>
    <row r="79" spans="2:8" ht="12.75">
      <c r="B79" s="80" t="s">
        <v>213</v>
      </c>
      <c r="C79" s="53"/>
      <c r="D79" s="53"/>
      <c r="E79" s="53"/>
      <c r="F79" s="53"/>
      <c r="G79" s="72"/>
      <c r="H79" s="73"/>
    </row>
    <row r="80" spans="2:8" ht="12.75">
      <c r="B80" s="71" t="s">
        <v>131</v>
      </c>
      <c r="C80" s="53" t="s">
        <v>119</v>
      </c>
      <c r="D80" s="53"/>
      <c r="E80" s="53"/>
      <c r="F80" s="53"/>
      <c r="G80" s="72">
        <v>16000</v>
      </c>
      <c r="H80" s="73"/>
    </row>
    <row r="81" spans="2:8" ht="12.75">
      <c r="B81" s="76"/>
      <c r="C81" s="77" t="s">
        <v>132</v>
      </c>
      <c r="D81" s="77" t="s">
        <v>117</v>
      </c>
      <c r="E81" s="77"/>
      <c r="F81" s="77"/>
      <c r="G81" s="78"/>
      <c r="H81" s="79">
        <v>16000</v>
      </c>
    </row>
    <row r="82" spans="10:11" ht="12.75">
      <c r="J82" s="54"/>
      <c r="K82" s="54"/>
    </row>
    <row r="83" spans="1:11" ht="12.75">
      <c r="A83" s="189" t="s">
        <v>385</v>
      </c>
      <c r="B83" s="189"/>
      <c r="C83" s="189"/>
      <c r="D83" s="189"/>
      <c r="E83" s="189"/>
      <c r="F83" s="189"/>
      <c r="G83" s="189"/>
      <c r="H83" s="189"/>
      <c r="J83" s="54"/>
      <c r="K83" s="54"/>
    </row>
    <row r="84" spans="1:11" ht="12.75">
      <c r="A84" s="3"/>
      <c r="J84" s="54"/>
      <c r="K84" s="54"/>
    </row>
    <row r="85" spans="1:11" ht="12.75">
      <c r="A85" s="3"/>
      <c r="B85" s="68" t="s">
        <v>212</v>
      </c>
      <c r="C85" s="69"/>
      <c r="D85" s="69"/>
      <c r="E85" s="69"/>
      <c r="F85" s="69"/>
      <c r="G85" s="69"/>
      <c r="H85" s="70"/>
      <c r="J85" s="54"/>
      <c r="K85" s="54"/>
    </row>
    <row r="86" spans="1:8" ht="12.75">
      <c r="A86" s="3"/>
      <c r="B86" s="71" t="s">
        <v>112</v>
      </c>
      <c r="C86" s="53" t="s">
        <v>113</v>
      </c>
      <c r="D86" s="53"/>
      <c r="E86" s="53"/>
      <c r="F86" s="53"/>
      <c r="G86" s="72">
        <v>8000</v>
      </c>
      <c r="H86" s="73"/>
    </row>
    <row r="87" spans="2:8" ht="12.75">
      <c r="B87" s="71"/>
      <c r="C87" s="53" t="s">
        <v>133</v>
      </c>
      <c r="D87" s="53" t="s">
        <v>227</v>
      </c>
      <c r="E87" s="53"/>
      <c r="F87" s="53"/>
      <c r="G87" s="72"/>
      <c r="H87" s="73">
        <v>8000</v>
      </c>
    </row>
    <row r="88" spans="2:8" ht="12.75">
      <c r="B88" s="71"/>
      <c r="C88" s="53"/>
      <c r="D88" s="53" t="s">
        <v>226</v>
      </c>
      <c r="E88" s="53"/>
      <c r="F88" s="53"/>
      <c r="G88" s="72"/>
      <c r="H88" s="73"/>
    </row>
    <row r="89" spans="2:8" ht="12.75">
      <c r="B89" s="71"/>
      <c r="C89" s="53"/>
      <c r="D89" s="53"/>
      <c r="E89" s="53"/>
      <c r="F89" s="53"/>
      <c r="G89" s="72"/>
      <c r="H89" s="73"/>
    </row>
    <row r="90" spans="2:8" ht="12.75">
      <c r="B90" s="80" t="s">
        <v>213</v>
      </c>
      <c r="C90" s="53"/>
      <c r="D90" s="53"/>
      <c r="E90" s="53"/>
      <c r="F90" s="53"/>
      <c r="G90" s="72"/>
      <c r="H90" s="73"/>
    </row>
    <row r="91" spans="2:8" ht="12.75">
      <c r="B91" s="71" t="s">
        <v>134</v>
      </c>
      <c r="C91" s="53" t="s">
        <v>135</v>
      </c>
      <c r="D91" s="53"/>
      <c r="E91" s="53"/>
      <c r="F91" s="53"/>
      <c r="G91" s="72">
        <v>8000</v>
      </c>
      <c r="H91" s="73"/>
    </row>
    <row r="92" spans="2:8" ht="12.75">
      <c r="B92" s="71"/>
      <c r="C92" s="53" t="s">
        <v>136</v>
      </c>
      <c r="D92" s="53" t="s">
        <v>241</v>
      </c>
      <c r="E92" s="53"/>
      <c r="F92" s="53"/>
      <c r="G92" s="72"/>
      <c r="H92" s="73"/>
    </row>
    <row r="93" spans="2:8" ht="12.75">
      <c r="B93" s="76"/>
      <c r="C93" s="77"/>
      <c r="D93" s="77" t="s">
        <v>240</v>
      </c>
      <c r="E93" s="77"/>
      <c r="F93" s="77"/>
      <c r="G93" s="78"/>
      <c r="H93" s="79">
        <v>8000</v>
      </c>
    </row>
    <row r="94" spans="10:11" ht="12.75">
      <c r="J94" s="54"/>
      <c r="K94" s="54"/>
    </row>
    <row r="95" spans="1:11" ht="12.75">
      <c r="A95" s="189" t="s">
        <v>386</v>
      </c>
      <c r="B95" s="189"/>
      <c r="C95" s="189"/>
      <c r="D95" s="189"/>
      <c r="E95" s="189"/>
      <c r="F95" s="189"/>
      <c r="G95" s="189"/>
      <c r="H95" s="189"/>
      <c r="J95" s="54"/>
      <c r="K95" s="54"/>
    </row>
    <row r="96" spans="1:11" ht="12.75">
      <c r="A96" s="3"/>
      <c r="J96" s="54"/>
      <c r="K96" s="54"/>
    </row>
    <row r="97" spans="1:11" ht="12.75">
      <c r="A97" s="3"/>
      <c r="B97" s="68" t="s">
        <v>212</v>
      </c>
      <c r="C97" s="69"/>
      <c r="D97" s="69"/>
      <c r="E97" s="69"/>
      <c r="F97" s="69"/>
      <c r="G97" s="69"/>
      <c r="H97" s="70"/>
      <c r="J97" s="54"/>
      <c r="K97" s="54"/>
    </row>
    <row r="98" spans="1:8" ht="12.75">
      <c r="A98" s="3"/>
      <c r="B98" s="75" t="s">
        <v>387</v>
      </c>
      <c r="C98" s="81" t="s">
        <v>138</v>
      </c>
      <c r="D98" s="53"/>
      <c r="E98" s="53"/>
      <c r="F98" s="53"/>
      <c r="G98" s="82">
        <v>10000</v>
      </c>
      <c r="H98" s="73"/>
    </row>
    <row r="99" spans="2:8" ht="12.75">
      <c r="B99" s="71"/>
      <c r="C99" s="53" t="s">
        <v>130</v>
      </c>
      <c r="D99" s="53" t="s">
        <v>113</v>
      </c>
      <c r="E99" s="53"/>
      <c r="F99" s="53"/>
      <c r="G99" s="72"/>
      <c r="H99" s="73">
        <v>10000</v>
      </c>
    </row>
    <row r="100" spans="2:11" ht="12.75">
      <c r="B100" s="71"/>
      <c r="C100" s="53"/>
      <c r="D100" s="53"/>
      <c r="E100" s="53"/>
      <c r="F100" s="53"/>
      <c r="G100" s="53"/>
      <c r="H100" s="74"/>
      <c r="J100" s="54"/>
      <c r="K100" s="54"/>
    </row>
    <row r="101" spans="2:11" ht="12.75">
      <c r="B101" s="80" t="s">
        <v>213</v>
      </c>
      <c r="C101" s="53"/>
      <c r="D101" s="53"/>
      <c r="E101" s="53"/>
      <c r="F101" s="53"/>
      <c r="G101" s="53"/>
      <c r="H101" s="74"/>
      <c r="J101" s="54"/>
      <c r="K101" s="54"/>
    </row>
    <row r="102" spans="2:11" ht="12.75">
      <c r="B102" s="76" t="s">
        <v>214</v>
      </c>
      <c r="C102" s="77"/>
      <c r="D102" s="77"/>
      <c r="E102" s="77"/>
      <c r="F102" s="77"/>
      <c r="G102" s="77"/>
      <c r="H102" s="83"/>
      <c r="J102" s="54"/>
      <c r="K102" s="54"/>
    </row>
    <row r="103" spans="10:11" ht="12.75">
      <c r="J103" s="54"/>
      <c r="K103" s="54"/>
    </row>
    <row r="104" spans="1:11" ht="12.75">
      <c r="A104" s="189" t="s">
        <v>388</v>
      </c>
      <c r="B104" s="189"/>
      <c r="C104" s="189"/>
      <c r="D104" s="189"/>
      <c r="E104" s="189"/>
      <c r="F104" s="189"/>
      <c r="G104" s="189"/>
      <c r="H104" s="189"/>
      <c r="J104" s="54"/>
      <c r="K104" s="54"/>
    </row>
    <row r="105" spans="1:11" ht="12.75">
      <c r="A105" s="3"/>
      <c r="J105" s="54"/>
      <c r="K105" s="54"/>
    </row>
    <row r="106" spans="1:11" ht="12.75">
      <c r="A106" s="3"/>
      <c r="B106" s="68" t="s">
        <v>212</v>
      </c>
      <c r="C106" s="69"/>
      <c r="D106" s="69"/>
      <c r="E106" s="69"/>
      <c r="F106" s="69"/>
      <c r="G106" s="69"/>
      <c r="H106" s="70"/>
      <c r="J106" s="54"/>
      <c r="K106" s="54"/>
    </row>
    <row r="107" spans="1:11" ht="12.75">
      <c r="A107" s="3"/>
      <c r="B107" s="71" t="s">
        <v>214</v>
      </c>
      <c r="C107" s="53"/>
      <c r="D107" s="53"/>
      <c r="E107" s="53"/>
      <c r="F107" s="53"/>
      <c r="G107" s="53"/>
      <c r="H107" s="74"/>
      <c r="J107" s="54"/>
      <c r="K107" s="54"/>
    </row>
    <row r="108" spans="1:11" ht="12.75">
      <c r="A108" s="3"/>
      <c r="B108" s="71"/>
      <c r="C108" s="53"/>
      <c r="D108" s="53"/>
      <c r="E108" s="53"/>
      <c r="F108" s="53"/>
      <c r="G108" s="53"/>
      <c r="H108" s="74"/>
      <c r="J108" s="54"/>
      <c r="K108" s="54"/>
    </row>
    <row r="109" spans="1:11" ht="12.75">
      <c r="A109" s="3"/>
      <c r="B109" s="80" t="s">
        <v>213</v>
      </c>
      <c r="C109" s="53"/>
      <c r="D109" s="53"/>
      <c r="E109" s="53"/>
      <c r="F109" s="53"/>
      <c r="G109" s="53"/>
      <c r="H109" s="74"/>
      <c r="J109" s="54"/>
      <c r="K109" s="54"/>
    </row>
    <row r="110" spans="1:11" ht="12.75">
      <c r="A110" s="3"/>
      <c r="B110" s="71" t="s">
        <v>144</v>
      </c>
      <c r="C110" s="53" t="s">
        <v>242</v>
      </c>
      <c r="D110" s="53"/>
      <c r="E110" s="53"/>
      <c r="F110" s="53"/>
      <c r="G110" s="72"/>
      <c r="H110" s="74"/>
      <c r="J110" s="54"/>
      <c r="K110" s="54"/>
    </row>
    <row r="111" spans="1:8" ht="12.75">
      <c r="A111" s="3"/>
      <c r="B111" s="71"/>
      <c r="C111" s="53" t="s">
        <v>240</v>
      </c>
      <c r="D111" s="53"/>
      <c r="E111" s="53"/>
      <c r="F111" s="53"/>
      <c r="G111" s="72">
        <v>10000</v>
      </c>
      <c r="H111" s="73"/>
    </row>
    <row r="112" spans="2:8" ht="12.75">
      <c r="B112" s="76"/>
      <c r="C112" s="77" t="s">
        <v>141</v>
      </c>
      <c r="D112" s="77" t="s">
        <v>142</v>
      </c>
      <c r="E112" s="77"/>
      <c r="F112" s="77"/>
      <c r="G112" s="77"/>
      <c r="H112" s="79">
        <v>10000</v>
      </c>
    </row>
    <row r="113" spans="2:8" ht="12.75">
      <c r="B113" s="53"/>
      <c r="C113" s="53"/>
      <c r="D113" s="53"/>
      <c r="E113" s="53"/>
      <c r="F113" s="53"/>
      <c r="G113" s="53"/>
      <c r="H113" s="72"/>
    </row>
    <row r="114" spans="1:8" ht="12.75">
      <c r="A114" s="189" t="s">
        <v>389</v>
      </c>
      <c r="B114" s="189"/>
      <c r="C114" s="189"/>
      <c r="D114" s="189"/>
      <c r="E114" s="189"/>
      <c r="F114" s="189"/>
      <c r="G114" s="189"/>
      <c r="H114" s="189"/>
    </row>
    <row r="115" ht="12.75">
      <c r="A115" s="3"/>
    </row>
    <row r="116" spans="1:8" ht="12.75">
      <c r="A116" s="3"/>
      <c r="B116" s="68" t="s">
        <v>212</v>
      </c>
      <c r="C116" s="69"/>
      <c r="D116" s="69"/>
      <c r="E116" s="69"/>
      <c r="F116" s="69"/>
      <c r="G116" s="69"/>
      <c r="H116" s="70"/>
    </row>
    <row r="117" spans="1:8" ht="12.75">
      <c r="A117" s="3"/>
      <c r="B117" s="71" t="s">
        <v>214</v>
      </c>
      <c r="C117" s="53"/>
      <c r="D117" s="53"/>
      <c r="E117" s="53"/>
      <c r="F117" s="53"/>
      <c r="G117" s="53"/>
      <c r="H117" s="74"/>
    </row>
    <row r="118" spans="1:8" ht="12.75">
      <c r="A118" s="3"/>
      <c r="B118" s="71"/>
      <c r="C118" s="53"/>
      <c r="D118" s="53"/>
      <c r="E118" s="53"/>
      <c r="F118" s="53"/>
      <c r="G118" s="53"/>
      <c r="H118" s="74"/>
    </row>
    <row r="119" spans="1:8" ht="12.75">
      <c r="A119" s="3"/>
      <c r="B119" s="80" t="s">
        <v>213</v>
      </c>
      <c r="C119" s="53"/>
      <c r="D119" s="53"/>
      <c r="E119" s="53"/>
      <c r="F119" s="53"/>
      <c r="G119" s="53"/>
      <c r="H119" s="74"/>
    </row>
    <row r="120" spans="1:8" ht="12.75">
      <c r="A120" s="3"/>
      <c r="B120" s="71" t="s">
        <v>139</v>
      </c>
      <c r="C120" s="53" t="s">
        <v>140</v>
      </c>
      <c r="D120" s="53"/>
      <c r="E120" s="53"/>
      <c r="F120" s="53"/>
      <c r="G120" s="72">
        <v>36000</v>
      </c>
      <c r="H120" s="73"/>
    </row>
    <row r="121" spans="2:8" ht="12.75">
      <c r="B121" s="71"/>
      <c r="C121" s="53" t="s">
        <v>136</v>
      </c>
      <c r="D121" s="53" t="s">
        <v>242</v>
      </c>
      <c r="E121" s="53"/>
      <c r="F121" s="53"/>
      <c r="G121" s="53"/>
      <c r="H121" s="73"/>
    </row>
    <row r="122" spans="2:8" ht="12.75">
      <c r="B122" s="76"/>
      <c r="C122" s="77"/>
      <c r="D122" s="77" t="s">
        <v>240</v>
      </c>
      <c r="E122" s="77"/>
      <c r="F122" s="77"/>
      <c r="G122" s="77"/>
      <c r="H122" s="79">
        <v>36000</v>
      </c>
    </row>
    <row r="123" spans="2:8" ht="12.75">
      <c r="B123" s="53"/>
      <c r="C123" s="53"/>
      <c r="D123" s="53"/>
      <c r="E123" s="53"/>
      <c r="F123" s="53"/>
      <c r="G123" s="53"/>
      <c r="H123" s="72"/>
    </row>
    <row r="124" spans="2:8" ht="12.75">
      <c r="B124" s="53"/>
      <c r="C124" s="53"/>
      <c r="D124" s="53"/>
      <c r="E124" s="53"/>
      <c r="F124" s="53"/>
      <c r="G124" s="53"/>
      <c r="H124" s="72"/>
    </row>
    <row r="125" spans="2:8" ht="12.75">
      <c r="B125" s="53"/>
      <c r="C125" s="53"/>
      <c r="D125" s="53"/>
      <c r="E125" s="53"/>
      <c r="F125" s="53"/>
      <c r="G125" s="53"/>
      <c r="H125" s="72"/>
    </row>
    <row r="126" ht="12.75">
      <c r="K126" s="54"/>
    </row>
    <row r="127" ht="12.75">
      <c r="A127" s="55" t="s">
        <v>215</v>
      </c>
    </row>
    <row r="129" spans="1:11" ht="12.75">
      <c r="A129" s="39" t="s">
        <v>340</v>
      </c>
      <c r="K129" s="54"/>
    </row>
    <row r="130" spans="1:11" ht="12.75">
      <c r="A130" s="3"/>
      <c r="K130" s="54"/>
    </row>
    <row r="131" spans="1:11" ht="12.75">
      <c r="A131" s="3"/>
      <c r="B131" s="68" t="s">
        <v>212</v>
      </c>
      <c r="C131" s="69"/>
      <c r="D131" s="69"/>
      <c r="E131" s="69"/>
      <c r="F131" s="69"/>
      <c r="G131" s="69"/>
      <c r="H131" s="70"/>
      <c r="K131" s="54"/>
    </row>
    <row r="132" spans="2:8" ht="12.75">
      <c r="B132" s="71" t="s">
        <v>162</v>
      </c>
      <c r="C132" s="53" t="s">
        <v>160</v>
      </c>
      <c r="D132" s="53"/>
      <c r="E132" s="53"/>
      <c r="F132" s="53"/>
      <c r="G132" s="84">
        <v>14000</v>
      </c>
      <c r="H132" s="73"/>
    </row>
    <row r="133" spans="2:8" ht="12.75">
      <c r="B133" s="71"/>
      <c r="C133" s="53" t="s">
        <v>163</v>
      </c>
      <c r="D133" s="53" t="s">
        <v>164</v>
      </c>
      <c r="E133" s="53"/>
      <c r="F133" s="53"/>
      <c r="G133" s="84"/>
      <c r="H133" s="73">
        <v>14000</v>
      </c>
    </row>
    <row r="134" spans="2:8" ht="12.75">
      <c r="B134" s="71"/>
      <c r="C134" s="53"/>
      <c r="D134" s="53"/>
      <c r="E134" s="53"/>
      <c r="F134" s="53"/>
      <c r="G134" s="84"/>
      <c r="H134" s="73"/>
    </row>
    <row r="135" spans="2:8" ht="12.75">
      <c r="B135" s="80" t="s">
        <v>213</v>
      </c>
      <c r="C135" s="53"/>
      <c r="D135" s="53"/>
      <c r="E135" s="53"/>
      <c r="F135" s="53"/>
      <c r="G135" s="84"/>
      <c r="H135" s="73"/>
    </row>
    <row r="136" spans="2:8" ht="12.75">
      <c r="B136" s="71" t="s">
        <v>165</v>
      </c>
      <c r="C136" s="53" t="s">
        <v>166</v>
      </c>
      <c r="D136" s="53"/>
      <c r="E136" s="53"/>
      <c r="F136" s="53"/>
      <c r="G136" s="84">
        <v>14000</v>
      </c>
      <c r="H136" s="73"/>
    </row>
    <row r="137" spans="2:8" ht="12.75">
      <c r="B137" s="76"/>
      <c r="C137" s="77" t="s">
        <v>167</v>
      </c>
      <c r="D137" s="77" t="s">
        <v>168</v>
      </c>
      <c r="E137" s="77"/>
      <c r="F137" s="77"/>
      <c r="G137" s="85"/>
      <c r="H137" s="79">
        <v>14000</v>
      </c>
    </row>
    <row r="138" ht="12.75">
      <c r="K138" s="54"/>
    </row>
    <row r="139" spans="1:11" ht="12.75">
      <c r="A139" s="39" t="s">
        <v>341</v>
      </c>
      <c r="K139" s="54"/>
    </row>
    <row r="140" spans="1:11" ht="12.75">
      <c r="A140" s="3"/>
      <c r="K140" s="54"/>
    </row>
    <row r="141" spans="1:11" ht="12.75">
      <c r="A141" s="3"/>
      <c r="B141" s="68" t="s">
        <v>212</v>
      </c>
      <c r="C141" s="69"/>
      <c r="D141" s="69"/>
      <c r="E141" s="69"/>
      <c r="F141" s="69"/>
      <c r="G141" s="69"/>
      <c r="H141" s="70"/>
      <c r="K141" s="54"/>
    </row>
    <row r="142" spans="2:8" ht="12.75">
      <c r="B142" s="71" t="s">
        <v>169</v>
      </c>
      <c r="C142" s="53" t="s">
        <v>161</v>
      </c>
      <c r="D142" s="53"/>
      <c r="E142" s="53"/>
      <c r="F142" s="53"/>
      <c r="G142" s="84">
        <v>8000</v>
      </c>
      <c r="H142" s="73"/>
    </row>
    <row r="143" spans="2:8" ht="12.75">
      <c r="B143" s="71"/>
      <c r="C143" s="53" t="s">
        <v>163</v>
      </c>
      <c r="D143" s="53" t="s">
        <v>164</v>
      </c>
      <c r="E143" s="53"/>
      <c r="F143" s="53"/>
      <c r="G143" s="84"/>
      <c r="H143" s="73">
        <v>8000</v>
      </c>
    </row>
    <row r="144" spans="2:8" ht="12.75">
      <c r="B144" s="71"/>
      <c r="C144" s="53"/>
      <c r="D144" s="53"/>
      <c r="E144" s="53"/>
      <c r="F144" s="53"/>
      <c r="G144" s="84"/>
      <c r="H144" s="73"/>
    </row>
    <row r="145" spans="2:8" ht="12.75">
      <c r="B145" s="80" t="s">
        <v>213</v>
      </c>
      <c r="C145" s="53"/>
      <c r="D145" s="53"/>
      <c r="E145" s="53"/>
      <c r="F145" s="53"/>
      <c r="G145" s="84"/>
      <c r="H145" s="73"/>
    </row>
    <row r="146" spans="2:8" ht="12.75">
      <c r="B146" s="71" t="s">
        <v>165</v>
      </c>
      <c r="C146" s="53" t="s">
        <v>166</v>
      </c>
      <c r="D146" s="53"/>
      <c r="E146" s="53"/>
      <c r="F146" s="53"/>
      <c r="G146" s="84">
        <v>8000</v>
      </c>
      <c r="H146" s="73"/>
    </row>
    <row r="147" spans="2:8" ht="12.75">
      <c r="B147" s="76"/>
      <c r="C147" s="77" t="s">
        <v>170</v>
      </c>
      <c r="D147" s="77" t="s">
        <v>135</v>
      </c>
      <c r="E147" s="77"/>
      <c r="F147" s="77"/>
      <c r="G147" s="77"/>
      <c r="H147" s="79">
        <v>8000</v>
      </c>
    </row>
    <row r="148" ht="12.75">
      <c r="K148" s="54"/>
    </row>
    <row r="149" spans="1:11" ht="12.75">
      <c r="A149" s="39" t="s">
        <v>342</v>
      </c>
      <c r="K149" s="54"/>
    </row>
    <row r="150" spans="1:11" ht="12.75">
      <c r="A150" s="3"/>
      <c r="K150" s="54"/>
    </row>
    <row r="151" spans="1:11" ht="12.75">
      <c r="A151" s="3"/>
      <c r="B151" s="68" t="s">
        <v>212</v>
      </c>
      <c r="C151" s="69"/>
      <c r="D151" s="69"/>
      <c r="E151" s="69"/>
      <c r="F151" s="69"/>
      <c r="G151" s="69"/>
      <c r="H151" s="70"/>
      <c r="K151" s="54"/>
    </row>
    <row r="152" spans="2:8" ht="12.75">
      <c r="B152" s="71" t="s">
        <v>171</v>
      </c>
      <c r="C152" s="53" t="s">
        <v>153</v>
      </c>
      <c r="D152" s="53"/>
      <c r="E152" s="53"/>
      <c r="F152" s="53"/>
      <c r="G152" s="84">
        <v>26000</v>
      </c>
      <c r="H152" s="73"/>
    </row>
    <row r="153" spans="2:8" ht="12.75">
      <c r="B153" s="71"/>
      <c r="C153" s="53" t="s">
        <v>172</v>
      </c>
      <c r="D153" s="53" t="s">
        <v>164</v>
      </c>
      <c r="E153" s="53"/>
      <c r="F153" s="53"/>
      <c r="G153" s="84"/>
      <c r="H153" s="73">
        <v>26000</v>
      </c>
    </row>
    <row r="154" spans="2:8" ht="12.75">
      <c r="B154" s="71"/>
      <c r="C154" s="53"/>
      <c r="D154" s="53"/>
      <c r="E154" s="53"/>
      <c r="F154" s="53"/>
      <c r="G154" s="84"/>
      <c r="H154" s="73"/>
    </row>
    <row r="155" spans="2:8" ht="12.75">
      <c r="B155" s="80" t="s">
        <v>213</v>
      </c>
      <c r="C155" s="53"/>
      <c r="D155" s="53"/>
      <c r="E155" s="53"/>
      <c r="F155" s="53"/>
      <c r="G155" s="84"/>
      <c r="H155" s="73"/>
    </row>
    <row r="156" spans="2:8" ht="12.75">
      <c r="B156" s="71" t="s">
        <v>173</v>
      </c>
      <c r="C156" s="53" t="s">
        <v>24</v>
      </c>
      <c r="D156" s="53"/>
      <c r="E156" s="53"/>
      <c r="F156" s="53"/>
      <c r="G156" s="84">
        <v>26000</v>
      </c>
      <c r="H156" s="73"/>
    </row>
    <row r="157" spans="2:8" ht="12.75">
      <c r="B157" s="76"/>
      <c r="C157" s="77" t="s">
        <v>167</v>
      </c>
      <c r="D157" s="77" t="s">
        <v>168</v>
      </c>
      <c r="E157" s="77"/>
      <c r="F157" s="77"/>
      <c r="G157" s="77"/>
      <c r="H157" s="79">
        <v>26000</v>
      </c>
    </row>
    <row r="158" ht="12.75">
      <c r="K158" s="54"/>
    </row>
    <row r="159" spans="1:11" ht="12.75">
      <c r="A159" s="39" t="s">
        <v>343</v>
      </c>
      <c r="K159" s="54"/>
    </row>
    <row r="160" spans="1:11" ht="12.75">
      <c r="A160" s="3"/>
      <c r="K160" s="54"/>
    </row>
    <row r="161" spans="1:11" ht="12.75">
      <c r="A161" s="3"/>
      <c r="B161" s="68" t="s">
        <v>212</v>
      </c>
      <c r="C161" s="69"/>
      <c r="D161" s="69"/>
      <c r="E161" s="69"/>
      <c r="F161" s="69"/>
      <c r="G161" s="69"/>
      <c r="H161" s="70"/>
      <c r="K161" s="54"/>
    </row>
    <row r="162" spans="2:11" ht="12.75">
      <c r="B162" s="160" t="s">
        <v>390</v>
      </c>
      <c r="C162" s="53" t="s">
        <v>156</v>
      </c>
      <c r="D162" s="53"/>
      <c r="E162" s="53"/>
      <c r="F162" s="53"/>
      <c r="G162" s="84">
        <v>16000</v>
      </c>
      <c r="H162" s="73"/>
      <c r="J162" s="58"/>
      <c r="K162" s="54"/>
    </row>
    <row r="163" spans="2:11" ht="12.75">
      <c r="B163" s="71"/>
      <c r="C163" s="41" t="s">
        <v>391</v>
      </c>
      <c r="D163" s="53" t="s">
        <v>176</v>
      </c>
      <c r="E163" s="53"/>
      <c r="F163" s="53"/>
      <c r="G163" s="84"/>
      <c r="H163" s="73">
        <v>16000</v>
      </c>
      <c r="J163" s="58"/>
      <c r="K163" s="54"/>
    </row>
    <row r="164" spans="2:11" ht="12.75">
      <c r="B164" s="71"/>
      <c r="C164" s="53"/>
      <c r="D164" s="53"/>
      <c r="E164" s="53"/>
      <c r="F164" s="53"/>
      <c r="G164" s="84"/>
      <c r="H164" s="73"/>
      <c r="J164" s="58"/>
      <c r="K164" s="54"/>
    </row>
    <row r="165" spans="2:11" ht="12.75">
      <c r="B165" s="80" t="s">
        <v>213</v>
      </c>
      <c r="C165" s="53"/>
      <c r="D165" s="53"/>
      <c r="E165" s="53"/>
      <c r="F165" s="53"/>
      <c r="G165" s="84"/>
      <c r="H165" s="73"/>
      <c r="J165" s="58"/>
      <c r="K165" s="54"/>
    </row>
    <row r="166" spans="2:11" ht="12.75">
      <c r="B166" s="71" t="s">
        <v>174</v>
      </c>
      <c r="C166" s="53" t="s">
        <v>140</v>
      </c>
      <c r="D166" s="53"/>
      <c r="E166" s="53"/>
      <c r="F166" s="53"/>
      <c r="G166" s="84">
        <v>16000</v>
      </c>
      <c r="H166" s="73"/>
      <c r="J166" s="58"/>
      <c r="K166" s="54"/>
    </row>
    <row r="167" spans="2:11" ht="12.75">
      <c r="B167" s="76"/>
      <c r="C167" s="77" t="s">
        <v>175</v>
      </c>
      <c r="D167" s="77" t="s">
        <v>177</v>
      </c>
      <c r="E167" s="77"/>
      <c r="F167" s="77"/>
      <c r="G167" s="77"/>
      <c r="H167" s="79">
        <v>16000</v>
      </c>
      <c r="K167" s="54"/>
    </row>
    <row r="168" ht="12.75">
      <c r="K168" s="54"/>
    </row>
    <row r="169" spans="1:11" ht="12.75">
      <c r="A169" s="39" t="s">
        <v>344</v>
      </c>
      <c r="K169" s="54"/>
    </row>
    <row r="170" spans="1:11" ht="12.75">
      <c r="A170" s="3"/>
      <c r="K170" s="54"/>
    </row>
    <row r="171" spans="1:11" ht="12.75">
      <c r="A171" s="3"/>
      <c r="B171" s="86" t="s">
        <v>212</v>
      </c>
      <c r="C171" s="87"/>
      <c r="D171" s="87"/>
      <c r="E171" s="87"/>
      <c r="F171" s="87"/>
      <c r="G171" s="87"/>
      <c r="H171" s="88"/>
      <c r="K171" s="54"/>
    </row>
    <row r="172" spans="2:8" ht="12.75">
      <c r="B172" s="89" t="s">
        <v>178</v>
      </c>
      <c r="C172" s="52" t="s">
        <v>181</v>
      </c>
      <c r="D172" s="52"/>
      <c r="E172" s="52"/>
      <c r="F172" s="52"/>
      <c r="G172" s="90">
        <v>10000</v>
      </c>
      <c r="H172" s="91"/>
    </row>
    <row r="173" spans="2:8" ht="12.75">
      <c r="B173" s="89"/>
      <c r="C173" s="42" t="s">
        <v>392</v>
      </c>
      <c r="D173" s="52" t="s">
        <v>182</v>
      </c>
      <c r="E173" s="52"/>
      <c r="F173" s="52"/>
      <c r="G173" s="90"/>
      <c r="H173" s="91">
        <v>10000</v>
      </c>
    </row>
    <row r="174" spans="2:8" ht="12.75">
      <c r="B174" s="89"/>
      <c r="C174" s="52"/>
      <c r="D174" s="52"/>
      <c r="E174" s="52"/>
      <c r="F174" s="52"/>
      <c r="G174" s="90"/>
      <c r="H174" s="91"/>
    </row>
    <row r="175" spans="2:8" ht="12.75">
      <c r="B175" s="94" t="s">
        <v>213</v>
      </c>
      <c r="C175" s="52"/>
      <c r="D175" s="52"/>
      <c r="E175" s="52"/>
      <c r="F175" s="52"/>
      <c r="G175" s="90"/>
      <c r="H175" s="91"/>
    </row>
    <row r="176" spans="2:8" ht="12.75">
      <c r="B176" s="89" t="s">
        <v>179</v>
      </c>
      <c r="C176" s="52" t="s">
        <v>180</v>
      </c>
      <c r="D176" s="52"/>
      <c r="E176" s="52"/>
      <c r="F176" s="52"/>
      <c r="G176" s="90">
        <v>10000</v>
      </c>
      <c r="H176" s="91"/>
    </row>
    <row r="177" spans="2:8" ht="12.75">
      <c r="B177" s="95"/>
      <c r="C177" s="96" t="s">
        <v>175</v>
      </c>
      <c r="D177" s="96" t="s">
        <v>177</v>
      </c>
      <c r="E177" s="96"/>
      <c r="F177" s="96"/>
      <c r="G177" s="96"/>
      <c r="H177" s="97">
        <v>10000</v>
      </c>
    </row>
    <row r="178" ht="12.75">
      <c r="K178" s="54"/>
    </row>
    <row r="179" spans="1:11" ht="12.75">
      <c r="A179" s="39" t="s">
        <v>345</v>
      </c>
      <c r="K179" s="54"/>
    </row>
    <row r="180" spans="1:11" ht="12.75">
      <c r="A180" s="3"/>
      <c r="K180" s="54"/>
    </row>
    <row r="181" spans="1:11" ht="12.75">
      <c r="A181" s="3"/>
      <c r="B181" s="68" t="s">
        <v>212</v>
      </c>
      <c r="C181" s="69"/>
      <c r="D181" s="69"/>
      <c r="E181" s="69"/>
      <c r="F181" s="69"/>
      <c r="G181" s="69"/>
      <c r="H181" s="70"/>
      <c r="K181" s="54"/>
    </row>
    <row r="182" spans="2:8" ht="12.75">
      <c r="B182" s="71" t="s">
        <v>178</v>
      </c>
      <c r="C182" s="53" t="s">
        <v>181</v>
      </c>
      <c r="D182" s="53"/>
      <c r="E182" s="53"/>
      <c r="F182" s="53"/>
      <c r="G182" s="84">
        <v>40000</v>
      </c>
      <c r="H182" s="73"/>
    </row>
    <row r="183" spans="2:8" ht="12.75">
      <c r="B183" s="71"/>
      <c r="C183" s="41" t="s">
        <v>393</v>
      </c>
      <c r="D183" s="53" t="s">
        <v>244</v>
      </c>
      <c r="E183" s="53"/>
      <c r="F183" s="53"/>
      <c r="G183" s="84"/>
      <c r="H183" s="73">
        <v>40000</v>
      </c>
    </row>
    <row r="184" spans="2:8" ht="12.75">
      <c r="B184" s="71"/>
      <c r="C184" s="81"/>
      <c r="D184" s="53" t="s">
        <v>243</v>
      </c>
      <c r="E184" s="53"/>
      <c r="F184" s="53"/>
      <c r="G184" s="84"/>
      <c r="H184" s="73"/>
    </row>
    <row r="185" spans="2:8" ht="12.75">
      <c r="B185" s="71"/>
      <c r="C185" s="53"/>
      <c r="D185" s="53"/>
      <c r="E185" s="53"/>
      <c r="F185" s="53"/>
      <c r="G185" s="84"/>
      <c r="H185" s="73"/>
    </row>
    <row r="186" spans="2:8" ht="12.75">
      <c r="B186" s="80" t="s">
        <v>213</v>
      </c>
      <c r="C186" s="53"/>
      <c r="D186" s="53"/>
      <c r="E186" s="53"/>
      <c r="F186" s="53"/>
      <c r="G186" s="84"/>
      <c r="H186" s="73"/>
    </row>
    <row r="187" spans="2:8" ht="12.75">
      <c r="B187" s="71" t="s">
        <v>183</v>
      </c>
      <c r="C187" s="53" t="s">
        <v>168</v>
      </c>
      <c r="D187" s="53"/>
      <c r="E187" s="53"/>
      <c r="F187" s="53"/>
      <c r="G187" s="84">
        <v>40000</v>
      </c>
      <c r="H187" s="73"/>
    </row>
    <row r="188" spans="2:8" ht="12.75">
      <c r="B188" s="76"/>
      <c r="C188" s="77" t="s">
        <v>184</v>
      </c>
      <c r="D188" s="77" t="s">
        <v>140</v>
      </c>
      <c r="E188" s="77"/>
      <c r="F188" s="77"/>
      <c r="G188" s="77"/>
      <c r="H188" s="79">
        <v>40000</v>
      </c>
    </row>
    <row r="189" ht="12.75">
      <c r="K189" s="54"/>
    </row>
    <row r="190" spans="1:11" ht="12.75">
      <c r="A190" s="39" t="s">
        <v>346</v>
      </c>
      <c r="K190" s="54"/>
    </row>
    <row r="191" spans="1:11" ht="12.75">
      <c r="A191" s="3"/>
      <c r="K191" s="54"/>
    </row>
    <row r="192" spans="1:11" ht="12.75">
      <c r="A192" s="3"/>
      <c r="B192" s="68" t="s">
        <v>212</v>
      </c>
      <c r="C192" s="69"/>
      <c r="D192" s="69"/>
      <c r="E192" s="69"/>
      <c r="F192" s="69"/>
      <c r="G192" s="69"/>
      <c r="H192" s="70"/>
      <c r="K192" s="54"/>
    </row>
    <row r="193" spans="2:8" ht="12.75">
      <c r="B193" s="71" t="s">
        <v>185</v>
      </c>
      <c r="C193" s="53" t="s">
        <v>186</v>
      </c>
      <c r="D193" s="53"/>
      <c r="E193" s="53"/>
      <c r="F193" s="53"/>
      <c r="G193" s="84">
        <v>12000</v>
      </c>
      <c r="H193" s="73"/>
    </row>
    <row r="194" spans="2:8" ht="12.75">
      <c r="B194" s="71"/>
      <c r="C194" s="41" t="s">
        <v>394</v>
      </c>
      <c r="D194" s="53" t="s">
        <v>157</v>
      </c>
      <c r="E194" s="53"/>
      <c r="F194" s="53"/>
      <c r="G194" s="84"/>
      <c r="H194" s="73">
        <v>12000</v>
      </c>
    </row>
    <row r="195" spans="2:8" ht="12.75">
      <c r="B195" s="71"/>
      <c r="C195" s="53"/>
      <c r="D195" s="53"/>
      <c r="E195" s="53"/>
      <c r="F195" s="53"/>
      <c r="G195" s="84"/>
      <c r="H195" s="73"/>
    </row>
    <row r="196" spans="2:8" ht="12.75">
      <c r="B196" s="80" t="s">
        <v>213</v>
      </c>
      <c r="C196" s="53"/>
      <c r="D196" s="53"/>
      <c r="E196" s="53"/>
      <c r="F196" s="53"/>
      <c r="G196" s="84"/>
      <c r="H196" s="73"/>
    </row>
    <row r="197" spans="2:8" ht="12.75">
      <c r="B197" s="71" t="s">
        <v>183</v>
      </c>
      <c r="C197" s="53" t="s">
        <v>168</v>
      </c>
      <c r="D197" s="53"/>
      <c r="E197" s="53"/>
      <c r="F197" s="53"/>
      <c r="G197" s="84">
        <v>12000</v>
      </c>
      <c r="H197" s="73"/>
    </row>
    <row r="198" spans="2:8" ht="12.75">
      <c r="B198" s="76"/>
      <c r="C198" s="77" t="s">
        <v>184</v>
      </c>
      <c r="D198" s="77" t="s">
        <v>140</v>
      </c>
      <c r="E198" s="77"/>
      <c r="F198" s="77"/>
      <c r="G198" s="77"/>
      <c r="H198" s="79">
        <v>12000</v>
      </c>
    </row>
    <row r="201" spans="3:5" ht="12.75">
      <c r="C201" s="196" t="s">
        <v>224</v>
      </c>
      <c r="D201" s="196"/>
      <c r="E201" s="196"/>
    </row>
    <row r="203" spans="3:5" ht="12.75">
      <c r="C203" s="98"/>
      <c r="D203" s="99" t="s">
        <v>206</v>
      </c>
      <c r="E203" s="99" t="s">
        <v>207</v>
      </c>
    </row>
    <row r="204" spans="3:5" ht="12.75">
      <c r="C204" s="132" t="s">
        <v>208</v>
      </c>
      <c r="D204" s="140"/>
      <c r="E204" s="140"/>
    </row>
    <row r="205" spans="3:5" ht="12.75">
      <c r="C205" s="133">
        <v>4170</v>
      </c>
      <c r="D205" s="141">
        <v>13000</v>
      </c>
      <c r="E205" s="141"/>
    </row>
    <row r="206" spans="3:5" ht="12.75">
      <c r="C206" s="133">
        <v>4190</v>
      </c>
      <c r="D206" s="141">
        <v>30000</v>
      </c>
      <c r="E206" s="141"/>
    </row>
    <row r="207" spans="3:5" ht="12.75">
      <c r="C207" s="133">
        <v>4195</v>
      </c>
      <c r="D207" s="141" t="s">
        <v>0</v>
      </c>
      <c r="E207" s="141">
        <v>14000</v>
      </c>
    </row>
    <row r="208" spans="3:5" ht="12.75">
      <c r="C208" s="161">
        <v>4221</v>
      </c>
      <c r="D208" s="141"/>
      <c r="E208" s="141">
        <v>16000</v>
      </c>
    </row>
    <row r="209" spans="3:5" ht="12.75">
      <c r="C209" s="161">
        <v>4222</v>
      </c>
      <c r="D209" s="141"/>
      <c r="E209" s="141">
        <v>10000</v>
      </c>
    </row>
    <row r="210" spans="3:5" ht="12.75">
      <c r="C210" s="137">
        <v>4230</v>
      </c>
      <c r="D210" s="162">
        <v>16000</v>
      </c>
      <c r="E210" s="141"/>
    </row>
    <row r="211" spans="3:5" ht="12.75">
      <c r="C211" s="137">
        <v>4231</v>
      </c>
      <c r="D211" s="162">
        <v>10000</v>
      </c>
      <c r="E211" s="141"/>
    </row>
    <row r="212" spans="3:5" ht="12.75">
      <c r="C212" s="137">
        <v>4233</v>
      </c>
      <c r="D212" s="162">
        <v>24000</v>
      </c>
      <c r="E212" s="141"/>
    </row>
    <row r="213" spans="3:5" ht="12.75">
      <c r="C213" s="137">
        <v>4234</v>
      </c>
      <c r="D213" s="162">
        <v>12000</v>
      </c>
      <c r="E213" s="141"/>
    </row>
    <row r="214" spans="3:5" ht="12.75">
      <c r="C214" s="161">
        <v>4251</v>
      </c>
      <c r="D214" s="141"/>
      <c r="E214" s="141">
        <v>24000</v>
      </c>
    </row>
    <row r="215" spans="3:5" ht="12.75">
      <c r="C215" s="133">
        <v>4252</v>
      </c>
      <c r="D215" s="141">
        <v>50000</v>
      </c>
      <c r="E215" s="141"/>
    </row>
    <row r="216" spans="3:5" ht="12.75">
      <c r="C216" s="133">
        <v>4277</v>
      </c>
      <c r="D216" s="141">
        <v>12000</v>
      </c>
      <c r="E216" s="141"/>
    </row>
    <row r="217" spans="3:5" ht="12.75">
      <c r="C217" s="161">
        <v>4287</v>
      </c>
      <c r="D217" s="141"/>
      <c r="E217" s="141">
        <v>12000</v>
      </c>
    </row>
    <row r="218" spans="3:5" ht="12.75">
      <c r="C218" s="133">
        <v>4450</v>
      </c>
      <c r="D218" s="141"/>
      <c r="E218" s="141">
        <v>43000</v>
      </c>
    </row>
    <row r="219" spans="3:5" ht="12.75">
      <c r="C219" s="133">
        <v>4801</v>
      </c>
      <c r="D219" s="141">
        <v>14000</v>
      </c>
      <c r="E219" s="141"/>
    </row>
    <row r="220" spans="3:5" ht="12.75">
      <c r="C220" s="133">
        <v>4802</v>
      </c>
      <c r="D220" s="141">
        <v>8000</v>
      </c>
      <c r="E220" s="141"/>
    </row>
    <row r="221" spans="3:5" ht="12.75">
      <c r="C221" s="133">
        <v>4831</v>
      </c>
      <c r="D221" s="141"/>
      <c r="E221" s="141">
        <v>14000</v>
      </c>
    </row>
    <row r="222" spans="3:5" ht="12.75">
      <c r="C222" s="133">
        <v>4832</v>
      </c>
      <c r="D222" s="141"/>
      <c r="E222" s="141">
        <v>8000</v>
      </c>
    </row>
    <row r="223" spans="3:5" ht="12.75">
      <c r="C223" s="133">
        <v>4901</v>
      </c>
      <c r="D223" s="141">
        <v>26000</v>
      </c>
      <c r="E223" s="141"/>
    </row>
    <row r="224" spans="3:5" ht="12.75">
      <c r="C224" s="133">
        <v>4902</v>
      </c>
      <c r="D224" s="141"/>
      <c r="E224" s="141">
        <v>48000</v>
      </c>
    </row>
    <row r="225" spans="3:5" ht="12.75">
      <c r="C225" s="133">
        <v>4931</v>
      </c>
      <c r="D225" s="141"/>
      <c r="E225" s="141">
        <v>26000</v>
      </c>
    </row>
    <row r="226" spans="3:5" ht="13.5" thickBot="1">
      <c r="C226" s="138" t="s">
        <v>209</v>
      </c>
      <c r="D226" s="142">
        <f>SUM(D205:D225)</f>
        <v>215000</v>
      </c>
      <c r="E226" s="142">
        <f>SUM(E205:E225)</f>
        <v>215000</v>
      </c>
    </row>
    <row r="227" spans="3:5" ht="13.5" thickTop="1">
      <c r="C227" s="133"/>
      <c r="D227" s="133"/>
      <c r="E227" s="133"/>
    </row>
    <row r="228" spans="3:5" ht="12.75">
      <c r="C228" s="138" t="s">
        <v>210</v>
      </c>
      <c r="D228" s="133"/>
      <c r="E228" s="133"/>
    </row>
    <row r="229" spans="3:5" ht="12.75">
      <c r="C229" s="133">
        <v>1010</v>
      </c>
      <c r="D229" s="141">
        <v>43000</v>
      </c>
      <c r="E229" s="141"/>
    </row>
    <row r="230" spans="3:5" ht="12.75">
      <c r="C230" s="133">
        <v>5200</v>
      </c>
      <c r="D230" s="141"/>
      <c r="E230" s="141">
        <v>26000</v>
      </c>
    </row>
    <row r="231" spans="3:5" ht="12.75">
      <c r="C231" s="133">
        <v>5720</v>
      </c>
      <c r="D231" s="141"/>
      <c r="E231" s="141">
        <v>34000</v>
      </c>
    </row>
    <row r="232" spans="3:5" ht="12.75">
      <c r="C232" s="133">
        <v>5755</v>
      </c>
      <c r="D232" s="141"/>
      <c r="E232" s="141">
        <v>5000</v>
      </c>
    </row>
    <row r="233" spans="3:5" ht="12.75">
      <c r="C233" s="133">
        <v>6100</v>
      </c>
      <c r="D233" s="141">
        <v>22000</v>
      </c>
      <c r="E233" s="141"/>
    </row>
    <row r="234" spans="3:5" ht="13.5" thickBot="1">
      <c r="C234" s="139" t="s">
        <v>209</v>
      </c>
      <c r="D234" s="142">
        <f>SUM(D229:D233)</f>
        <v>65000</v>
      </c>
      <c r="E234" s="142">
        <f>SUM(E229:E233)</f>
        <v>65000</v>
      </c>
    </row>
    <row r="235" ht="13.5" thickTop="1"/>
    <row r="237" spans="1:11" ht="12.75">
      <c r="A237" s="55" t="s">
        <v>143</v>
      </c>
      <c r="B237" s="39"/>
      <c r="J237" s="54"/>
      <c r="K237" s="54"/>
    </row>
    <row r="238" spans="10:11" ht="12.75">
      <c r="J238" s="54"/>
      <c r="K238" s="54"/>
    </row>
    <row r="239" spans="1:11" ht="12.75">
      <c r="A239" s="39" t="s">
        <v>217</v>
      </c>
      <c r="J239" s="54"/>
      <c r="K239" s="54"/>
    </row>
    <row r="240" spans="1:11" ht="12.75">
      <c r="A240" s="39" t="s">
        <v>216</v>
      </c>
      <c r="J240" s="54"/>
      <c r="K240" s="54"/>
    </row>
    <row r="241" spans="1:11" ht="12.75">
      <c r="A241" s="3"/>
      <c r="J241" s="54"/>
      <c r="K241" s="54"/>
    </row>
    <row r="242" spans="1:11" ht="12.75">
      <c r="A242" s="3"/>
      <c r="B242" s="68" t="s">
        <v>212</v>
      </c>
      <c r="C242" s="69"/>
      <c r="D242" s="69"/>
      <c r="E242" s="69"/>
      <c r="F242" s="69"/>
      <c r="G242" s="69"/>
      <c r="H242" s="70"/>
      <c r="J242" s="54"/>
      <c r="K242" s="54"/>
    </row>
    <row r="243" spans="1:11" ht="12.75">
      <c r="A243" s="3"/>
      <c r="B243" s="71" t="s">
        <v>214</v>
      </c>
      <c r="C243" s="53"/>
      <c r="D243" s="53"/>
      <c r="E243" s="53"/>
      <c r="F243" s="53"/>
      <c r="G243" s="53"/>
      <c r="H243" s="74"/>
      <c r="J243" s="54"/>
      <c r="K243" s="54"/>
    </row>
    <row r="244" spans="1:11" ht="12.75">
      <c r="A244" s="3"/>
      <c r="B244" s="71"/>
      <c r="C244" s="53"/>
      <c r="D244" s="53"/>
      <c r="E244" s="53"/>
      <c r="F244" s="53"/>
      <c r="G244" s="53"/>
      <c r="H244" s="74"/>
      <c r="J244" s="54"/>
      <c r="K244" s="54"/>
    </row>
    <row r="245" spans="1:11" ht="12.75">
      <c r="A245" s="3"/>
      <c r="B245" s="80" t="s">
        <v>213</v>
      </c>
      <c r="C245" s="53"/>
      <c r="D245" s="53"/>
      <c r="E245" s="53"/>
      <c r="F245" s="53"/>
      <c r="G245" s="53"/>
      <c r="H245" s="74"/>
      <c r="J245" s="54"/>
      <c r="K245" s="54"/>
    </row>
    <row r="246" spans="1:8" ht="12.75">
      <c r="A246" s="3"/>
      <c r="B246" s="71" t="s">
        <v>187</v>
      </c>
      <c r="C246" s="53" t="s">
        <v>177</v>
      </c>
      <c r="D246" s="53"/>
      <c r="E246" s="53"/>
      <c r="F246" s="53"/>
      <c r="G246" s="72">
        <v>26000</v>
      </c>
      <c r="H246" s="73"/>
    </row>
    <row r="247" spans="1:9" ht="12.75">
      <c r="A247" s="3"/>
      <c r="B247" s="71" t="s">
        <v>144</v>
      </c>
      <c r="C247" s="53" t="s">
        <v>137</v>
      </c>
      <c r="D247" s="53"/>
      <c r="E247" s="53"/>
      <c r="F247" s="53"/>
      <c r="G247" s="72">
        <v>34000</v>
      </c>
      <c r="H247" s="73"/>
      <c r="I247" s="54"/>
    </row>
    <row r="248" spans="1:9" ht="12.75">
      <c r="A248" s="3"/>
      <c r="B248" s="71" t="s">
        <v>131</v>
      </c>
      <c r="C248" s="53" t="s">
        <v>119</v>
      </c>
      <c r="D248" s="53"/>
      <c r="E248" s="53"/>
      <c r="F248" s="53"/>
      <c r="G248" s="72">
        <v>5000</v>
      </c>
      <c r="H248" s="73"/>
      <c r="I248" s="54"/>
    </row>
    <row r="249" spans="2:9" ht="12.75">
      <c r="B249" s="71"/>
      <c r="C249" s="102" t="s">
        <v>188</v>
      </c>
      <c r="D249" s="102" t="s">
        <v>145</v>
      </c>
      <c r="E249" s="102"/>
      <c r="F249" s="81"/>
      <c r="G249" s="53"/>
      <c r="H249" s="186">
        <v>43000</v>
      </c>
      <c r="I249" s="39"/>
    </row>
    <row r="250" spans="2:9" ht="12.75">
      <c r="B250" s="76"/>
      <c r="C250" s="100" t="s">
        <v>189</v>
      </c>
      <c r="D250" s="100" t="s">
        <v>166</v>
      </c>
      <c r="E250" s="100"/>
      <c r="F250" s="100"/>
      <c r="G250" s="77"/>
      <c r="H250" s="101">
        <v>22000</v>
      </c>
      <c r="I250" s="39"/>
    </row>
    <row r="251" spans="10:11" ht="12.75">
      <c r="J251" s="54"/>
      <c r="K251" s="54"/>
    </row>
    <row r="252" spans="1:11" ht="12.75">
      <c r="A252" s="39" t="s">
        <v>146</v>
      </c>
      <c r="J252" s="54"/>
      <c r="K252" s="54"/>
    </row>
    <row r="253" spans="1:11" ht="12.75">
      <c r="A253" s="3"/>
      <c r="J253" s="54"/>
      <c r="K253" s="54"/>
    </row>
    <row r="254" spans="1:11" ht="12.75">
      <c r="A254" s="3"/>
      <c r="B254" s="68" t="s">
        <v>212</v>
      </c>
      <c r="C254" s="69"/>
      <c r="D254" s="69"/>
      <c r="E254" s="69"/>
      <c r="F254" s="69"/>
      <c r="G254" s="69"/>
      <c r="H254" s="70"/>
      <c r="J254" s="54"/>
      <c r="K254" s="54"/>
    </row>
    <row r="255" spans="1:9" ht="12.75">
      <c r="A255" s="3"/>
      <c r="B255" s="71" t="s">
        <v>112</v>
      </c>
      <c r="C255" s="53" t="s">
        <v>113</v>
      </c>
      <c r="D255" s="53"/>
      <c r="E255" s="53"/>
      <c r="F255" s="53"/>
      <c r="G255" s="72">
        <v>14000</v>
      </c>
      <c r="H255" s="73"/>
      <c r="I255" s="54"/>
    </row>
    <row r="256" spans="1:9" ht="12.75">
      <c r="A256" s="3"/>
      <c r="B256" s="103" t="s">
        <v>147</v>
      </c>
      <c r="C256" s="102" t="s">
        <v>148</v>
      </c>
      <c r="D256" s="102"/>
      <c r="E256" s="102"/>
      <c r="F256" s="102"/>
      <c r="G256" s="104">
        <v>29000</v>
      </c>
      <c r="H256" s="73"/>
      <c r="I256" s="57"/>
    </row>
    <row r="257" spans="1:8" ht="12.75">
      <c r="A257" s="3"/>
      <c r="B257" s="71"/>
      <c r="C257" s="53" t="s">
        <v>149</v>
      </c>
      <c r="D257" s="53" t="s">
        <v>124</v>
      </c>
      <c r="E257" s="53"/>
      <c r="F257" s="53"/>
      <c r="G257" s="53"/>
      <c r="H257" s="73">
        <v>13000</v>
      </c>
    </row>
    <row r="258" spans="1:8" ht="12.75">
      <c r="A258" s="3"/>
      <c r="B258" s="71"/>
      <c r="C258" s="53" t="s">
        <v>150</v>
      </c>
      <c r="D258" s="53" t="s">
        <v>126</v>
      </c>
      <c r="E258" s="53"/>
      <c r="F258" s="53"/>
      <c r="G258" s="53"/>
      <c r="H258" s="73">
        <v>30000</v>
      </c>
    </row>
    <row r="259" spans="1:11" ht="12.75">
      <c r="A259" s="3"/>
      <c r="B259" s="71"/>
      <c r="C259" s="53"/>
      <c r="D259" s="53"/>
      <c r="E259" s="53"/>
      <c r="F259" s="53"/>
      <c r="G259" s="53"/>
      <c r="H259" s="74"/>
      <c r="K259" s="54"/>
    </row>
    <row r="260" spans="1:11" ht="12.75">
      <c r="A260" s="3"/>
      <c r="B260" s="80" t="s">
        <v>213</v>
      </c>
      <c r="C260" s="53"/>
      <c r="D260" s="53"/>
      <c r="E260" s="53"/>
      <c r="F260" s="53"/>
      <c r="G260" s="53"/>
      <c r="H260" s="74"/>
      <c r="K260" s="54"/>
    </row>
    <row r="261" spans="1:11" ht="12.75">
      <c r="A261" s="3"/>
      <c r="B261" s="76" t="s">
        <v>214</v>
      </c>
      <c r="C261" s="77"/>
      <c r="D261" s="77"/>
      <c r="E261" s="77"/>
      <c r="F261" s="77"/>
      <c r="G261" s="77"/>
      <c r="H261" s="83"/>
      <c r="K261" s="54"/>
    </row>
    <row r="262" spans="10:11" ht="12.75">
      <c r="J262" s="54"/>
      <c r="K262" s="54"/>
    </row>
    <row r="263" spans="1:11" ht="12.75">
      <c r="A263" s="39" t="s">
        <v>347</v>
      </c>
      <c r="J263" s="54"/>
      <c r="K263" s="54"/>
    </row>
    <row r="264" spans="1:11" ht="12.75">
      <c r="A264" s="39" t="s">
        <v>218</v>
      </c>
      <c r="J264" s="54"/>
      <c r="K264" s="54"/>
    </row>
    <row r="265" spans="1:11" ht="12.75">
      <c r="A265" s="3"/>
      <c r="J265" s="54"/>
      <c r="K265" s="54"/>
    </row>
    <row r="266" spans="1:11" ht="12.75">
      <c r="A266" s="3"/>
      <c r="B266" s="68" t="s">
        <v>212</v>
      </c>
      <c r="C266" s="69"/>
      <c r="D266" s="69"/>
      <c r="E266" s="69"/>
      <c r="F266" s="69"/>
      <c r="G266" s="69"/>
      <c r="H266" s="70"/>
      <c r="J266" s="54"/>
      <c r="K266" s="54"/>
    </row>
    <row r="267" spans="1:11" ht="12.75">
      <c r="A267" s="3"/>
      <c r="B267" s="71" t="s">
        <v>151</v>
      </c>
      <c r="C267" s="53" t="s">
        <v>121</v>
      </c>
      <c r="D267" s="53"/>
      <c r="E267" s="53"/>
      <c r="F267" s="53"/>
      <c r="G267" s="72">
        <v>26000</v>
      </c>
      <c r="H267" s="73"/>
      <c r="J267" s="54"/>
      <c r="K267" s="54"/>
    </row>
    <row r="268" spans="2:11" ht="12.75">
      <c r="B268" s="71"/>
      <c r="C268" s="53" t="s">
        <v>152</v>
      </c>
      <c r="D268" s="53" t="s">
        <v>153</v>
      </c>
      <c r="E268" s="53"/>
      <c r="F268" s="53"/>
      <c r="G268" s="72"/>
      <c r="H268" s="73">
        <v>26000</v>
      </c>
      <c r="J268" s="54"/>
      <c r="K268" s="54"/>
    </row>
    <row r="269" spans="2:11" ht="12.75">
      <c r="B269" s="71"/>
      <c r="C269" s="53"/>
      <c r="D269" s="53"/>
      <c r="E269" s="53"/>
      <c r="F269" s="53"/>
      <c r="G269" s="53"/>
      <c r="H269" s="74"/>
      <c r="J269" s="54"/>
      <c r="K269" s="54"/>
    </row>
    <row r="270" spans="2:11" ht="12.75">
      <c r="B270" s="80" t="s">
        <v>213</v>
      </c>
      <c r="C270" s="53"/>
      <c r="D270" s="53"/>
      <c r="E270" s="53"/>
      <c r="F270" s="53"/>
      <c r="G270" s="53"/>
      <c r="H270" s="74"/>
      <c r="J270" s="54"/>
      <c r="K270" s="54"/>
    </row>
    <row r="271" spans="2:11" ht="12.75">
      <c r="B271" s="76" t="s">
        <v>214</v>
      </c>
      <c r="C271" s="77"/>
      <c r="D271" s="77"/>
      <c r="E271" s="77"/>
      <c r="F271" s="77"/>
      <c r="G271" s="77"/>
      <c r="H271" s="83"/>
      <c r="J271" s="54"/>
      <c r="K271" s="54"/>
    </row>
    <row r="272" spans="10:11" ht="12.75">
      <c r="J272" s="54"/>
      <c r="K272" s="54"/>
    </row>
    <row r="273" spans="10:11" ht="12.75">
      <c r="J273" s="54"/>
      <c r="K273" s="54"/>
    </row>
    <row r="274" spans="1:11" ht="12.75">
      <c r="A274" s="39" t="s">
        <v>348</v>
      </c>
      <c r="J274" s="54"/>
      <c r="K274" s="54"/>
    </row>
    <row r="275" spans="1:11" ht="12.75">
      <c r="A275" s="39" t="s">
        <v>402</v>
      </c>
      <c r="J275" s="54"/>
      <c r="K275" s="54"/>
    </row>
    <row r="276" spans="1:11" ht="12.75">
      <c r="A276" s="3"/>
      <c r="J276" s="54"/>
      <c r="K276" s="54"/>
    </row>
    <row r="277" spans="1:11" ht="12.75">
      <c r="A277" s="3"/>
      <c r="B277" s="68" t="s">
        <v>212</v>
      </c>
      <c r="C277" s="69"/>
      <c r="D277" s="69"/>
      <c r="E277" s="69"/>
      <c r="F277" s="69"/>
      <c r="G277" s="69"/>
      <c r="H277" s="70"/>
      <c r="J277" s="54"/>
      <c r="K277" s="54"/>
    </row>
    <row r="278" spans="1:9" ht="12.75">
      <c r="A278" s="3"/>
      <c r="B278" s="160" t="s">
        <v>395</v>
      </c>
      <c r="C278" s="41" t="s">
        <v>154</v>
      </c>
      <c r="D278" s="53"/>
      <c r="E278" s="53"/>
      <c r="F278" s="53"/>
      <c r="G278" s="72">
        <v>16000</v>
      </c>
      <c r="H278" s="73"/>
      <c r="I278" s="54"/>
    </row>
    <row r="279" spans="1:9" ht="12.75">
      <c r="A279" s="3"/>
      <c r="B279" s="160" t="s">
        <v>396</v>
      </c>
      <c r="C279" s="41" t="s">
        <v>155</v>
      </c>
      <c r="D279" s="53"/>
      <c r="E279" s="53"/>
      <c r="F279" s="53"/>
      <c r="G279" s="72">
        <v>10000</v>
      </c>
      <c r="H279" s="73"/>
      <c r="I279" s="54"/>
    </row>
    <row r="280" spans="1:9" ht="12.75">
      <c r="A280" s="3"/>
      <c r="B280" s="160" t="s">
        <v>390</v>
      </c>
      <c r="C280" s="53" t="s">
        <v>156</v>
      </c>
      <c r="D280" s="53"/>
      <c r="E280" s="53"/>
      <c r="F280" s="53"/>
      <c r="G280" s="72">
        <v>24000</v>
      </c>
      <c r="H280" s="73"/>
      <c r="I280" s="54"/>
    </row>
    <row r="281" spans="1:9" ht="12.75">
      <c r="A281" s="3"/>
      <c r="B281" s="160" t="s">
        <v>397</v>
      </c>
      <c r="C281" s="53" t="s">
        <v>157</v>
      </c>
      <c r="D281" s="53"/>
      <c r="E281" s="53"/>
      <c r="F281" s="53"/>
      <c r="G281" s="72">
        <v>12000</v>
      </c>
      <c r="H281" s="73"/>
      <c r="I281" s="54"/>
    </row>
    <row r="282" spans="2:8" ht="12.75">
      <c r="B282" s="71"/>
      <c r="C282" s="81" t="s">
        <v>398</v>
      </c>
      <c r="D282" s="81" t="s">
        <v>220</v>
      </c>
      <c r="E282" s="53"/>
      <c r="F282" s="53"/>
      <c r="G282" s="53"/>
      <c r="H282" s="105">
        <v>16000</v>
      </c>
    </row>
    <row r="283" spans="2:8" ht="12.75">
      <c r="B283" s="71"/>
      <c r="C283" s="81"/>
      <c r="D283" s="81" t="s">
        <v>219</v>
      </c>
      <c r="E283" s="53"/>
      <c r="F283" s="53"/>
      <c r="G283" s="53"/>
      <c r="H283" s="105"/>
    </row>
    <row r="284" spans="2:8" ht="12.75">
      <c r="B284" s="71"/>
      <c r="C284" s="81" t="s">
        <v>399</v>
      </c>
      <c r="D284" s="81" t="s">
        <v>221</v>
      </c>
      <c r="E284" s="53"/>
      <c r="F284" s="53"/>
      <c r="G284" s="53"/>
      <c r="H284" s="105">
        <v>10000</v>
      </c>
    </row>
    <row r="285" spans="2:8" ht="12.75">
      <c r="B285" s="71"/>
      <c r="C285" s="81"/>
      <c r="D285" s="81" t="s">
        <v>219</v>
      </c>
      <c r="E285" s="53"/>
      <c r="F285" s="53"/>
      <c r="G285" s="53"/>
      <c r="H285" s="105"/>
    </row>
    <row r="286" spans="2:8" ht="12.75">
      <c r="B286" s="71"/>
      <c r="C286" s="81" t="s">
        <v>400</v>
      </c>
      <c r="D286" s="81" t="s">
        <v>128</v>
      </c>
      <c r="E286" s="53"/>
      <c r="F286" s="53"/>
      <c r="G286" s="53"/>
      <c r="H286" s="105">
        <v>24000</v>
      </c>
    </row>
    <row r="287" spans="2:8" ht="12.75">
      <c r="B287" s="71"/>
      <c r="C287" s="81" t="s">
        <v>401</v>
      </c>
      <c r="D287" s="81" t="s">
        <v>129</v>
      </c>
      <c r="E287" s="53"/>
      <c r="F287" s="53"/>
      <c r="G287" s="53"/>
      <c r="H287" s="105">
        <v>12000</v>
      </c>
    </row>
    <row r="288" spans="2:11" ht="12.75">
      <c r="B288" s="71"/>
      <c r="C288" s="81"/>
      <c r="D288" s="81"/>
      <c r="E288" s="53"/>
      <c r="F288" s="53"/>
      <c r="G288" s="53"/>
      <c r="H288" s="74"/>
      <c r="K288" s="56"/>
    </row>
    <row r="289" spans="2:11" ht="12.75">
      <c r="B289" s="80" t="s">
        <v>213</v>
      </c>
      <c r="C289" s="81"/>
      <c r="D289" s="81"/>
      <c r="E289" s="53"/>
      <c r="F289" s="53"/>
      <c r="G289" s="53"/>
      <c r="H289" s="74"/>
      <c r="K289" s="56"/>
    </row>
    <row r="290" spans="2:11" ht="12.75">
      <c r="B290" s="76" t="s">
        <v>214</v>
      </c>
      <c r="C290" s="106"/>
      <c r="D290" s="106"/>
      <c r="E290" s="77"/>
      <c r="F290" s="77"/>
      <c r="G290" s="77"/>
      <c r="H290" s="83"/>
      <c r="K290" s="56"/>
    </row>
    <row r="291" ht="12.75">
      <c r="K291" s="54"/>
    </row>
    <row r="292" spans="1:11" ht="12.75">
      <c r="A292" s="39" t="s">
        <v>349</v>
      </c>
      <c r="J292" s="54"/>
      <c r="K292" s="54"/>
    </row>
    <row r="293" spans="1:11" ht="12.75">
      <c r="A293" s="39" t="s">
        <v>222</v>
      </c>
      <c r="J293" s="54"/>
      <c r="K293" s="54"/>
    </row>
    <row r="294" spans="1:11" ht="12.75">
      <c r="A294" s="3"/>
      <c r="J294" s="54"/>
      <c r="K294" s="54"/>
    </row>
    <row r="295" spans="1:11" ht="12.75">
      <c r="A295" s="3"/>
      <c r="B295" s="68" t="s">
        <v>212</v>
      </c>
      <c r="C295" s="69"/>
      <c r="D295" s="69"/>
      <c r="E295" s="69"/>
      <c r="F295" s="69"/>
      <c r="G295" s="69"/>
      <c r="H295" s="70"/>
      <c r="J295" s="54"/>
      <c r="K295" s="54"/>
    </row>
    <row r="296" spans="2:8" ht="12.75">
      <c r="B296" s="71" t="s">
        <v>158</v>
      </c>
      <c r="C296" s="53" t="s">
        <v>115</v>
      </c>
      <c r="D296" s="53"/>
      <c r="E296" s="53"/>
      <c r="F296" s="53"/>
      <c r="G296" s="72">
        <v>14000</v>
      </c>
      <c r="H296" s="73"/>
    </row>
    <row r="297" spans="2:8" ht="12.75">
      <c r="B297" s="71"/>
      <c r="C297" s="53" t="s">
        <v>159</v>
      </c>
      <c r="D297" s="53" t="s">
        <v>160</v>
      </c>
      <c r="E297" s="53"/>
      <c r="F297" s="53"/>
      <c r="G297" s="72"/>
      <c r="H297" s="73">
        <v>14000</v>
      </c>
    </row>
    <row r="298" spans="2:11" ht="12.75">
      <c r="B298" s="71"/>
      <c r="C298" s="53"/>
      <c r="D298" s="53"/>
      <c r="E298" s="53"/>
      <c r="F298" s="53"/>
      <c r="G298" s="53"/>
      <c r="H298" s="74"/>
      <c r="J298" s="54"/>
      <c r="K298" s="54"/>
    </row>
    <row r="299" spans="2:11" ht="12.75">
      <c r="B299" s="80" t="s">
        <v>213</v>
      </c>
      <c r="C299" s="53"/>
      <c r="D299" s="53"/>
      <c r="E299" s="53"/>
      <c r="F299" s="53"/>
      <c r="G299" s="53"/>
      <c r="H299" s="74"/>
      <c r="J299" s="54"/>
      <c r="K299" s="54"/>
    </row>
    <row r="300" spans="2:11" ht="12.75">
      <c r="B300" s="76" t="s">
        <v>214</v>
      </c>
      <c r="C300" s="77"/>
      <c r="D300" s="77"/>
      <c r="E300" s="77"/>
      <c r="F300" s="77"/>
      <c r="G300" s="77"/>
      <c r="H300" s="83"/>
      <c r="J300" s="54"/>
      <c r="K300" s="54"/>
    </row>
    <row r="301" spans="10:11" ht="12.75">
      <c r="J301" s="54"/>
      <c r="K301" s="54"/>
    </row>
    <row r="302" ht="12.75">
      <c r="K302" s="54"/>
    </row>
    <row r="303" ht="12.75">
      <c r="A303" s="39" t="s">
        <v>350</v>
      </c>
    </row>
    <row r="304" ht="12.75">
      <c r="A304" s="3"/>
    </row>
    <row r="305" spans="1:8" ht="12.75">
      <c r="A305" s="3"/>
      <c r="B305" s="68" t="s">
        <v>212</v>
      </c>
      <c r="C305" s="69"/>
      <c r="D305" s="69"/>
      <c r="E305" s="69"/>
      <c r="F305" s="69"/>
      <c r="G305" s="69"/>
      <c r="H305" s="70"/>
    </row>
    <row r="306" spans="2:8" ht="12.75">
      <c r="B306" s="71" t="s">
        <v>190</v>
      </c>
      <c r="C306" s="53" t="s">
        <v>164</v>
      </c>
      <c r="D306" s="53"/>
      <c r="E306" s="53"/>
      <c r="F306" s="53"/>
      <c r="G306" s="84">
        <v>48000</v>
      </c>
      <c r="H306" s="107"/>
    </row>
    <row r="307" spans="2:8" ht="12.75">
      <c r="B307" s="71"/>
      <c r="C307" s="102" t="s">
        <v>191</v>
      </c>
      <c r="D307" s="102" t="s">
        <v>148</v>
      </c>
      <c r="E307" s="155"/>
      <c r="F307" s="155"/>
      <c r="G307" s="156"/>
      <c r="H307" s="157">
        <v>48000</v>
      </c>
    </row>
    <row r="308" spans="2:11" ht="12.75">
      <c r="B308" s="71"/>
      <c r="C308" s="81"/>
      <c r="D308" s="81"/>
      <c r="E308" s="53"/>
      <c r="F308" s="53"/>
      <c r="G308" s="53"/>
      <c r="H308" s="74"/>
      <c r="J308" s="58"/>
      <c r="K308" s="58"/>
    </row>
    <row r="309" spans="2:11" ht="12.75">
      <c r="B309" s="80" t="s">
        <v>213</v>
      </c>
      <c r="C309" s="81"/>
      <c r="D309" s="81"/>
      <c r="E309" s="53"/>
      <c r="F309" s="53"/>
      <c r="G309" s="53"/>
      <c r="H309" s="74"/>
      <c r="J309" s="58"/>
      <c r="K309" s="58"/>
    </row>
    <row r="310" spans="2:11" ht="12.75">
      <c r="B310" s="76" t="s">
        <v>214</v>
      </c>
      <c r="C310" s="106"/>
      <c r="D310" s="106"/>
      <c r="E310" s="77"/>
      <c r="F310" s="77"/>
      <c r="G310" s="77"/>
      <c r="H310" s="83"/>
      <c r="J310" s="58"/>
      <c r="K310" s="58"/>
    </row>
    <row r="312" ht="12.75">
      <c r="A312" s="39" t="s">
        <v>351</v>
      </c>
    </row>
    <row r="313" ht="12.75">
      <c r="A313" s="39" t="s">
        <v>223</v>
      </c>
    </row>
    <row r="314" ht="12.75">
      <c r="A314" s="3"/>
    </row>
    <row r="315" spans="1:8" ht="12.75">
      <c r="A315" s="3"/>
      <c r="B315" s="68" t="s">
        <v>212</v>
      </c>
      <c r="C315" s="69"/>
      <c r="D315" s="69"/>
      <c r="E315" s="69"/>
      <c r="F315" s="69"/>
      <c r="G315" s="69"/>
      <c r="H315" s="70"/>
    </row>
    <row r="316" spans="2:8" ht="12.75">
      <c r="B316" s="103" t="s">
        <v>192</v>
      </c>
      <c r="C316" s="102" t="s">
        <v>148</v>
      </c>
      <c r="D316" s="102"/>
      <c r="E316" s="102"/>
      <c r="F316" s="102"/>
      <c r="G316" s="158">
        <v>62000</v>
      </c>
      <c r="H316" s="107"/>
    </row>
    <row r="317" spans="2:8" ht="12.75">
      <c r="B317" s="71"/>
      <c r="C317" s="53" t="s">
        <v>194</v>
      </c>
      <c r="D317" s="53" t="s">
        <v>246</v>
      </c>
      <c r="E317" s="53"/>
      <c r="F317" s="53"/>
      <c r="G317" s="84"/>
      <c r="H317" s="107">
        <v>50000</v>
      </c>
    </row>
    <row r="318" spans="2:8" ht="12.75">
      <c r="B318" s="71"/>
      <c r="C318" s="53"/>
      <c r="D318" s="53" t="s">
        <v>245</v>
      </c>
      <c r="E318" s="53"/>
      <c r="F318" s="53"/>
      <c r="G318" s="84"/>
      <c r="H318" s="107"/>
    </row>
    <row r="319" spans="2:8" ht="12.75">
      <c r="B319" s="71"/>
      <c r="C319" s="53" t="s">
        <v>193</v>
      </c>
      <c r="D319" s="53" t="s">
        <v>186</v>
      </c>
      <c r="E319" s="53"/>
      <c r="F319" s="53"/>
      <c r="G319" s="84"/>
      <c r="H319" s="107">
        <v>12000</v>
      </c>
    </row>
    <row r="320" spans="2:8" ht="12.75">
      <c r="B320" s="71"/>
      <c r="C320" s="53"/>
      <c r="D320" s="53"/>
      <c r="E320" s="53"/>
      <c r="F320" s="53"/>
      <c r="G320" s="53"/>
      <c r="H320" s="74"/>
    </row>
    <row r="321" spans="2:8" ht="12.75">
      <c r="B321" s="80" t="s">
        <v>213</v>
      </c>
      <c r="C321" s="53"/>
      <c r="D321" s="53"/>
      <c r="E321" s="53"/>
      <c r="F321" s="53"/>
      <c r="G321" s="53"/>
      <c r="H321" s="74"/>
    </row>
    <row r="322" spans="2:8" ht="12.75">
      <c r="B322" s="76" t="s">
        <v>214</v>
      </c>
      <c r="C322" s="77"/>
      <c r="D322" s="77"/>
      <c r="E322" s="77"/>
      <c r="F322" s="77"/>
      <c r="G322" s="77"/>
      <c r="H322" s="83"/>
    </row>
    <row r="324" ht="12.75">
      <c r="A324" s="39" t="s">
        <v>363</v>
      </c>
    </row>
    <row r="325" ht="12.75">
      <c r="A325" s="39" t="s">
        <v>362</v>
      </c>
    </row>
    <row r="326" ht="12.75">
      <c r="A326" s="39"/>
    </row>
    <row r="327" spans="1:8" ht="12.75">
      <c r="A327" s="39"/>
      <c r="B327" s="68" t="s">
        <v>212</v>
      </c>
      <c r="C327" s="69"/>
      <c r="D327" s="69"/>
      <c r="E327" s="69"/>
      <c r="F327" s="69"/>
      <c r="G327" s="69"/>
      <c r="H327" s="70"/>
    </row>
    <row r="328" spans="2:8" ht="12.75">
      <c r="B328" s="71" t="s">
        <v>253</v>
      </c>
      <c r="C328" s="53" t="s">
        <v>254</v>
      </c>
      <c r="D328" s="53"/>
      <c r="E328" s="53"/>
      <c r="F328" s="53"/>
      <c r="G328" s="53"/>
      <c r="H328" s="74"/>
    </row>
    <row r="329" spans="2:8" ht="12.75">
      <c r="B329" s="71"/>
      <c r="C329" s="53" t="s">
        <v>226</v>
      </c>
      <c r="D329" s="53"/>
      <c r="E329" s="53"/>
      <c r="F329" s="53"/>
      <c r="G329" s="84">
        <v>8000</v>
      </c>
      <c r="H329" s="107"/>
    </row>
    <row r="330" spans="2:8" ht="12.75">
      <c r="B330" s="71"/>
      <c r="C330" s="53" t="s">
        <v>255</v>
      </c>
      <c r="D330" s="53" t="s">
        <v>256</v>
      </c>
      <c r="E330" s="53"/>
      <c r="F330" s="53"/>
      <c r="G330" s="84"/>
      <c r="H330" s="107"/>
    </row>
    <row r="331" spans="2:8" ht="12.75">
      <c r="B331" s="76"/>
      <c r="C331" s="77"/>
      <c r="D331" s="77" t="s">
        <v>226</v>
      </c>
      <c r="E331" s="77"/>
      <c r="F331" s="77"/>
      <c r="G331" s="85"/>
      <c r="H331" s="143">
        <v>8000</v>
      </c>
    </row>
    <row r="337" spans="3:5" ht="12.75">
      <c r="C337" s="196" t="s">
        <v>225</v>
      </c>
      <c r="D337" s="196"/>
      <c r="E337" s="196"/>
    </row>
    <row r="339" spans="3:5" ht="12.75">
      <c r="C339" s="98"/>
      <c r="D339" s="99" t="s">
        <v>206</v>
      </c>
      <c r="E339" s="99" t="s">
        <v>207</v>
      </c>
    </row>
    <row r="340" spans="3:5" ht="12.75">
      <c r="C340" s="132" t="s">
        <v>208</v>
      </c>
      <c r="D340" s="140"/>
      <c r="E340" s="140"/>
    </row>
    <row r="341" spans="3:5" ht="12.75">
      <c r="C341" s="133">
        <v>4201</v>
      </c>
      <c r="D341" s="141">
        <v>43000</v>
      </c>
      <c r="E341" s="141"/>
    </row>
    <row r="342" spans="3:5" ht="12.75">
      <c r="C342" s="133">
        <v>4450</v>
      </c>
      <c r="D342" s="141"/>
      <c r="E342" s="141">
        <v>43000</v>
      </c>
    </row>
    <row r="343" spans="3:5" ht="13.5" thickBot="1">
      <c r="C343" s="138" t="s">
        <v>209</v>
      </c>
      <c r="D343" s="142">
        <f>SUM(D341:D342)</f>
        <v>43000</v>
      </c>
      <c r="E343" s="142">
        <f>SUM(E341:E342)</f>
        <v>43000</v>
      </c>
    </row>
    <row r="344" spans="3:5" ht="13.5" thickTop="1">
      <c r="C344" s="133"/>
      <c r="D344" s="133"/>
      <c r="E344" s="133"/>
    </row>
    <row r="345" spans="3:5" ht="12.75">
      <c r="C345" s="138" t="s">
        <v>210</v>
      </c>
      <c r="D345" s="133"/>
      <c r="E345" s="133"/>
    </row>
    <row r="346" spans="3:5" ht="12.75">
      <c r="C346" s="133">
        <v>1010</v>
      </c>
      <c r="D346" s="141">
        <v>43000</v>
      </c>
      <c r="E346" s="141"/>
    </row>
    <row r="347" spans="3:5" ht="12.75">
      <c r="C347" s="133">
        <v>3310</v>
      </c>
      <c r="D347" s="141"/>
      <c r="E347" s="141">
        <v>43000</v>
      </c>
    </row>
    <row r="348" spans="3:5" ht="13.5" thickBot="1">
      <c r="C348" s="139" t="s">
        <v>209</v>
      </c>
      <c r="D348" s="142">
        <f>SUM(D346:D347)</f>
        <v>43000</v>
      </c>
      <c r="E348" s="142">
        <f>SUM(E346:E347)</f>
        <v>43000</v>
      </c>
    </row>
    <row r="349" ht="13.5" thickTop="1"/>
    <row r="350" spans="1:8" ht="13.5" thickBot="1">
      <c r="A350" s="190" t="s">
        <v>1</v>
      </c>
      <c r="B350" s="191"/>
      <c r="C350" s="191"/>
      <c r="D350" s="191"/>
      <c r="E350" s="191"/>
      <c r="F350" s="191"/>
      <c r="G350" s="191"/>
      <c r="H350" s="192"/>
    </row>
    <row r="351" spans="1:8" ht="12.75">
      <c r="A351" s="168"/>
      <c r="B351" s="62"/>
      <c r="C351" s="62"/>
      <c r="D351" s="62"/>
      <c r="E351" s="63"/>
      <c r="F351" s="111" t="s">
        <v>2</v>
      </c>
      <c r="G351" s="108"/>
      <c r="H351" s="169"/>
    </row>
    <row r="352" spans="1:8" ht="13.5" thickBot="1">
      <c r="A352" s="170"/>
      <c r="B352" s="109"/>
      <c r="C352" s="109"/>
      <c r="D352" s="109"/>
      <c r="E352" s="113"/>
      <c r="F352" s="112" t="s">
        <v>3</v>
      </c>
      <c r="G352" s="53"/>
      <c r="H352" s="74"/>
    </row>
    <row r="353" spans="1:8" ht="12.75">
      <c r="A353" s="64" t="s">
        <v>4</v>
      </c>
      <c r="B353" s="53"/>
      <c r="C353" s="53"/>
      <c r="D353" s="53"/>
      <c r="E353" s="53"/>
      <c r="F353" s="6"/>
      <c r="G353" s="53"/>
      <c r="H353" s="74"/>
    </row>
    <row r="354" spans="1:8" ht="12.75">
      <c r="A354" s="92" t="s">
        <v>5</v>
      </c>
      <c r="B354" s="53"/>
      <c r="C354" s="53"/>
      <c r="D354" s="53"/>
      <c r="E354" s="53"/>
      <c r="F354" s="7"/>
      <c r="G354" s="53"/>
      <c r="H354" s="74"/>
    </row>
    <row r="355" spans="1:8" ht="12.75">
      <c r="A355" s="171" t="s">
        <v>228</v>
      </c>
      <c r="B355" s="53"/>
      <c r="C355" s="53"/>
      <c r="D355" s="53"/>
      <c r="E355" s="53"/>
      <c r="F355" s="7">
        <v>13000</v>
      </c>
      <c r="G355" s="53"/>
      <c r="H355" s="74"/>
    </row>
    <row r="356" spans="1:8" ht="12.75">
      <c r="A356" s="92" t="s">
        <v>6</v>
      </c>
      <c r="B356" s="53"/>
      <c r="C356" s="53"/>
      <c r="D356" s="53"/>
      <c r="E356" s="53"/>
      <c r="F356" s="7"/>
      <c r="G356" s="53"/>
      <c r="H356" s="74"/>
    </row>
    <row r="357" spans="1:8" ht="12.75">
      <c r="A357" s="171" t="s">
        <v>229</v>
      </c>
      <c r="B357" s="53"/>
      <c r="C357" s="53"/>
      <c r="D357" s="53"/>
      <c r="E357" s="53"/>
      <c r="F357" s="7">
        <v>30000</v>
      </c>
      <c r="G357" s="53"/>
      <c r="H357" s="74"/>
    </row>
    <row r="358" spans="1:8" ht="12.75">
      <c r="A358" s="92" t="s">
        <v>7</v>
      </c>
      <c r="B358" s="53"/>
      <c r="C358" s="53"/>
      <c r="D358" s="53"/>
      <c r="E358" s="53"/>
      <c r="F358" s="7"/>
      <c r="G358" s="53"/>
      <c r="H358" s="74"/>
    </row>
    <row r="359" spans="1:8" ht="12.75">
      <c r="A359" s="171" t="s">
        <v>8</v>
      </c>
      <c r="B359" s="53"/>
      <c r="C359" s="53"/>
      <c r="D359" s="53"/>
      <c r="E359" s="53"/>
      <c r="F359" s="7"/>
      <c r="G359" s="53"/>
      <c r="H359" s="74"/>
    </row>
    <row r="360" spans="1:8" ht="12.75">
      <c r="A360" s="118" t="s">
        <v>352</v>
      </c>
      <c r="B360" s="53"/>
      <c r="C360" s="53"/>
      <c r="D360" s="53"/>
      <c r="E360" s="53"/>
      <c r="F360" s="7">
        <v>62000</v>
      </c>
      <c r="G360" s="53"/>
      <c r="H360" s="74"/>
    </row>
    <row r="361" spans="1:8" ht="12.75">
      <c r="A361" s="118" t="s">
        <v>403</v>
      </c>
      <c r="B361" s="53"/>
      <c r="C361" s="53"/>
      <c r="D361" s="53"/>
      <c r="E361" s="53"/>
      <c r="F361" s="123">
        <v>-36000</v>
      </c>
      <c r="G361" s="53"/>
      <c r="H361" s="74"/>
    </row>
    <row r="362" spans="1:8" ht="12.75">
      <c r="A362" s="118" t="s">
        <v>353</v>
      </c>
      <c r="B362" s="53"/>
      <c r="C362" s="53"/>
      <c r="D362" s="53"/>
      <c r="E362" s="53"/>
      <c r="F362" s="123"/>
      <c r="G362" s="53"/>
      <c r="H362" s="74"/>
    </row>
    <row r="363" spans="1:8" ht="12.75">
      <c r="A363" s="171" t="s">
        <v>9</v>
      </c>
      <c r="B363" s="53"/>
      <c r="C363" s="53"/>
      <c r="D363" s="53"/>
      <c r="E363" s="53"/>
      <c r="F363" s="123"/>
      <c r="G363" s="53"/>
      <c r="H363" s="74"/>
    </row>
    <row r="364" spans="1:8" ht="12.75">
      <c r="A364" s="118" t="s">
        <v>404</v>
      </c>
      <c r="B364" s="53"/>
      <c r="C364" s="53"/>
      <c r="D364" s="53"/>
      <c r="E364" s="53"/>
      <c r="F364" s="123">
        <v>-10000</v>
      </c>
      <c r="G364" s="53"/>
      <c r="H364" s="74"/>
    </row>
    <row r="365" spans="1:8" ht="12.75">
      <c r="A365" s="118" t="s">
        <v>405</v>
      </c>
      <c r="B365" s="53"/>
      <c r="C365" s="53"/>
      <c r="D365" s="53"/>
      <c r="E365" s="53"/>
      <c r="F365" s="123">
        <v>-16000</v>
      </c>
      <c r="G365" s="53"/>
      <c r="H365" s="74"/>
    </row>
    <row r="366" spans="1:8" ht="13.5" thickBot="1">
      <c r="A366" s="64" t="s">
        <v>10</v>
      </c>
      <c r="B366" s="53"/>
      <c r="C366" s="53"/>
      <c r="D366" s="53"/>
      <c r="E366" s="53"/>
      <c r="F366" s="8">
        <f>SUM(F354:F365)</f>
        <v>43000</v>
      </c>
      <c r="G366" s="53"/>
      <c r="H366" s="74"/>
    </row>
    <row r="367" spans="1:8" ht="13.5" thickTop="1">
      <c r="A367" s="92"/>
      <c r="B367" s="53"/>
      <c r="C367" s="53"/>
      <c r="D367" s="53"/>
      <c r="E367" s="53"/>
      <c r="F367" s="7"/>
      <c r="G367" s="53"/>
      <c r="H367" s="74"/>
    </row>
    <row r="368" spans="1:8" ht="12.75">
      <c r="A368" s="64" t="s">
        <v>11</v>
      </c>
      <c r="B368" s="53"/>
      <c r="C368" s="53"/>
      <c r="D368" s="53"/>
      <c r="E368" s="53"/>
      <c r="F368" s="7"/>
      <c r="G368" s="53"/>
      <c r="H368" s="74"/>
    </row>
    <row r="369" spans="1:8" ht="12.75">
      <c r="A369" s="64" t="s">
        <v>354</v>
      </c>
      <c r="B369" s="53"/>
      <c r="C369" s="53"/>
      <c r="D369" s="53"/>
      <c r="E369" s="53"/>
      <c r="F369" s="7"/>
      <c r="G369" s="53"/>
      <c r="H369" s="74"/>
    </row>
    <row r="370" spans="1:8" ht="12.75">
      <c r="A370" s="64" t="s">
        <v>355</v>
      </c>
      <c r="B370" s="53"/>
      <c r="C370" s="53"/>
      <c r="D370" s="53"/>
      <c r="E370" s="53"/>
      <c r="F370" s="7">
        <v>0</v>
      </c>
      <c r="G370" s="53"/>
      <c r="H370" s="74"/>
    </row>
    <row r="371" spans="1:8" ht="12.75">
      <c r="A371" s="92" t="s">
        <v>12</v>
      </c>
      <c r="B371" s="53"/>
      <c r="C371" s="53"/>
      <c r="D371" s="53"/>
      <c r="E371" s="53"/>
      <c r="F371" s="7"/>
      <c r="G371" s="53"/>
      <c r="H371" s="74"/>
    </row>
    <row r="372" spans="1:8" ht="12.75">
      <c r="A372" s="171" t="s">
        <v>230</v>
      </c>
      <c r="B372" s="53"/>
      <c r="C372" s="53"/>
      <c r="D372" s="53"/>
      <c r="E372" s="53"/>
      <c r="F372" s="7">
        <v>43000</v>
      </c>
      <c r="G372" s="53"/>
      <c r="H372" s="74"/>
    </row>
    <row r="373" spans="1:8" ht="13.5" thickBot="1">
      <c r="A373" s="64" t="s">
        <v>13</v>
      </c>
      <c r="B373" s="53"/>
      <c r="C373" s="53"/>
      <c r="D373" s="53"/>
      <c r="E373" s="53"/>
      <c r="F373" s="8">
        <f>SUM(F371:F372)</f>
        <v>43000</v>
      </c>
      <c r="G373" s="53"/>
      <c r="H373" s="74"/>
    </row>
    <row r="374" spans="1:8" ht="13.5" thickTop="1">
      <c r="A374" s="92"/>
      <c r="B374" s="53"/>
      <c r="C374" s="53"/>
      <c r="D374" s="53"/>
      <c r="E374" s="53"/>
      <c r="F374" s="7"/>
      <c r="G374" s="53"/>
      <c r="H374" s="74"/>
    </row>
    <row r="375" spans="1:8" ht="12.75">
      <c r="A375" s="64" t="s">
        <v>14</v>
      </c>
      <c r="B375" s="53"/>
      <c r="C375" s="53"/>
      <c r="D375" s="53"/>
      <c r="E375" s="53"/>
      <c r="F375" s="7"/>
      <c r="G375" s="53"/>
      <c r="H375" s="74"/>
    </row>
    <row r="376" spans="1:8" ht="12.75">
      <c r="A376" s="92" t="s">
        <v>15</v>
      </c>
      <c r="B376" s="53"/>
      <c r="C376" s="53"/>
      <c r="D376" s="53"/>
      <c r="E376" s="53"/>
      <c r="F376" s="123">
        <v>-12000</v>
      </c>
      <c r="G376" s="53"/>
      <c r="H376" s="74"/>
    </row>
    <row r="377" spans="1:8" ht="12.75">
      <c r="A377" s="92" t="s">
        <v>449</v>
      </c>
      <c r="B377" s="53"/>
      <c r="C377" s="53"/>
      <c r="D377" s="53"/>
      <c r="E377" s="53"/>
      <c r="F377" s="7"/>
      <c r="G377" s="53"/>
      <c r="H377" s="74"/>
    </row>
    <row r="378" spans="1:8" ht="12.75">
      <c r="A378" s="92" t="s">
        <v>356</v>
      </c>
      <c r="B378" s="53"/>
      <c r="C378" s="53"/>
      <c r="D378" s="53"/>
      <c r="E378" s="53"/>
      <c r="F378" s="7"/>
      <c r="G378" s="53"/>
      <c r="H378" s="74"/>
    </row>
    <row r="379" spans="1:8" ht="12.75">
      <c r="A379" s="171" t="s">
        <v>357</v>
      </c>
      <c r="B379" s="53"/>
      <c r="C379" s="53"/>
      <c r="D379" s="53"/>
      <c r="E379" s="53"/>
      <c r="F379" s="7">
        <v>0</v>
      </c>
      <c r="G379" s="53"/>
      <c r="H379" s="74"/>
    </row>
    <row r="380" spans="1:8" ht="12.75">
      <c r="A380" s="171" t="s">
        <v>358</v>
      </c>
      <c r="B380" s="53"/>
      <c r="C380" s="53"/>
      <c r="D380" s="53"/>
      <c r="E380" s="53"/>
      <c r="F380" s="7"/>
      <c r="G380" s="53"/>
      <c r="H380" s="74"/>
    </row>
    <row r="381" spans="1:8" ht="12.75">
      <c r="A381" s="118" t="s">
        <v>406</v>
      </c>
      <c r="B381" s="53"/>
      <c r="C381" s="53"/>
      <c r="D381" s="53"/>
      <c r="E381" s="53"/>
      <c r="F381" s="7">
        <v>0</v>
      </c>
      <c r="G381" s="53"/>
      <c r="H381" s="74"/>
    </row>
    <row r="382" spans="1:8" ht="12.75">
      <c r="A382" s="118" t="s">
        <v>359</v>
      </c>
      <c r="B382" s="53"/>
      <c r="C382" s="53"/>
      <c r="D382" s="53"/>
      <c r="E382" s="53"/>
      <c r="F382" s="7"/>
      <c r="G382" s="53"/>
      <c r="H382" s="74"/>
    </row>
    <row r="383" spans="1:8" ht="12.75">
      <c r="A383" s="171" t="s">
        <v>360</v>
      </c>
      <c r="B383" s="53"/>
      <c r="C383" s="53"/>
      <c r="D383" s="53"/>
      <c r="E383" s="53"/>
      <c r="F383" s="7">
        <v>0</v>
      </c>
      <c r="G383" s="53"/>
      <c r="H383" s="74"/>
    </row>
    <row r="384" spans="1:8" ht="12.75">
      <c r="A384" s="171" t="s">
        <v>361</v>
      </c>
      <c r="B384" s="53"/>
      <c r="C384" s="53"/>
      <c r="D384" s="53"/>
      <c r="E384" s="53"/>
      <c r="F384" s="7">
        <v>0</v>
      </c>
      <c r="G384" s="53"/>
      <c r="H384" s="74"/>
    </row>
    <row r="385" spans="1:8" ht="12.75">
      <c r="A385" s="92" t="s">
        <v>16</v>
      </c>
      <c r="B385" s="53"/>
      <c r="C385" s="53"/>
      <c r="D385" s="53"/>
      <c r="E385" s="53"/>
      <c r="F385" s="7"/>
      <c r="G385" s="53"/>
      <c r="H385" s="74"/>
    </row>
    <row r="386" spans="1:8" ht="12.75">
      <c r="A386" s="171" t="s">
        <v>17</v>
      </c>
      <c r="B386" s="53"/>
      <c r="C386" s="53"/>
      <c r="D386" s="53"/>
      <c r="E386" s="53"/>
      <c r="F386" s="7">
        <v>40000</v>
      </c>
      <c r="G386" s="53"/>
      <c r="H386" s="74"/>
    </row>
    <row r="387" spans="1:8" ht="13.5" thickBot="1">
      <c r="A387" s="172" t="s">
        <v>407</v>
      </c>
      <c r="B387" s="109"/>
      <c r="C387" s="109"/>
      <c r="D387" s="109"/>
      <c r="E387" s="110"/>
      <c r="F387" s="124">
        <v>-52000</v>
      </c>
      <c r="G387" s="53"/>
      <c r="H387" s="74"/>
    </row>
    <row r="388" spans="1:8" ht="12.75">
      <c r="A388" s="71"/>
      <c r="B388" s="53"/>
      <c r="C388" s="53"/>
      <c r="D388" s="53"/>
      <c r="E388" s="53"/>
      <c r="F388" s="53"/>
      <c r="G388" s="53"/>
      <c r="H388" s="74"/>
    </row>
    <row r="389" spans="1:8" ht="12.75">
      <c r="A389" s="71"/>
      <c r="B389" s="53"/>
      <c r="C389" s="53"/>
      <c r="D389" s="53"/>
      <c r="E389" s="53"/>
      <c r="F389" s="53"/>
      <c r="G389" s="53"/>
      <c r="H389" s="74"/>
    </row>
    <row r="390" spans="1:8" ht="12.75">
      <c r="A390" s="71"/>
      <c r="B390" s="53"/>
      <c r="C390" s="53"/>
      <c r="D390" s="53"/>
      <c r="E390" s="53"/>
      <c r="F390" s="53"/>
      <c r="G390" s="53"/>
      <c r="H390" s="74"/>
    </row>
    <row r="391" spans="1:8" ht="12.75">
      <c r="A391" s="71"/>
      <c r="B391" s="53"/>
      <c r="C391" s="53"/>
      <c r="D391" s="53"/>
      <c r="E391" s="53"/>
      <c r="F391" s="53"/>
      <c r="G391" s="53"/>
      <c r="H391" s="74"/>
    </row>
    <row r="392" spans="1:8" ht="12.75">
      <c r="A392" s="71"/>
      <c r="B392" s="53"/>
      <c r="C392" s="53"/>
      <c r="D392" s="53"/>
      <c r="E392" s="53"/>
      <c r="F392" s="53"/>
      <c r="G392" s="53"/>
      <c r="H392" s="74"/>
    </row>
    <row r="393" spans="1:8" ht="12.75">
      <c r="A393" s="71"/>
      <c r="B393" s="53"/>
      <c r="C393" s="53"/>
      <c r="D393" s="53"/>
      <c r="E393" s="53"/>
      <c r="F393" s="53"/>
      <c r="G393" s="53"/>
      <c r="H393" s="74"/>
    </row>
    <row r="394" spans="1:8" ht="12.75">
      <c r="A394" s="71"/>
      <c r="B394" s="53"/>
      <c r="C394" s="53"/>
      <c r="D394" s="53"/>
      <c r="E394" s="53"/>
      <c r="F394" s="53"/>
      <c r="G394" s="53"/>
      <c r="H394" s="74"/>
    </row>
    <row r="395" spans="1:8" ht="12.75">
      <c r="A395" s="71"/>
      <c r="B395" s="53"/>
      <c r="C395" s="53"/>
      <c r="D395" s="53"/>
      <c r="E395" s="53"/>
      <c r="F395" s="53"/>
      <c r="G395" s="53"/>
      <c r="H395" s="74"/>
    </row>
    <row r="396" spans="1:8" ht="12.75">
      <c r="A396" s="71" t="s">
        <v>435</v>
      </c>
      <c r="B396" s="53"/>
      <c r="C396" s="53"/>
      <c r="D396" s="53"/>
      <c r="E396" s="53"/>
      <c r="F396" s="53"/>
      <c r="G396" s="53"/>
      <c r="H396" s="74"/>
    </row>
    <row r="397" spans="1:8" ht="12.75">
      <c r="A397" s="71" t="s">
        <v>436</v>
      </c>
      <c r="B397" s="53"/>
      <c r="C397" s="53"/>
      <c r="D397" s="53"/>
      <c r="E397" s="53"/>
      <c r="F397" s="53"/>
      <c r="G397" s="53"/>
      <c r="H397" s="74"/>
    </row>
    <row r="398" spans="1:8" ht="12.75">
      <c r="A398" s="173" t="s">
        <v>437</v>
      </c>
      <c r="B398" s="53"/>
      <c r="C398" s="53"/>
      <c r="D398" s="53"/>
      <c r="E398" s="53"/>
      <c r="F398" s="53"/>
      <c r="G398" s="53"/>
      <c r="H398" s="74"/>
    </row>
    <row r="399" spans="1:8" ht="12.75">
      <c r="A399" s="71"/>
      <c r="B399" s="53"/>
      <c r="C399" s="53"/>
      <c r="D399" s="53"/>
      <c r="E399" s="53"/>
      <c r="F399" s="53"/>
      <c r="G399" s="53"/>
      <c r="H399" s="74"/>
    </row>
    <row r="400" spans="1:8" ht="12.75">
      <c r="A400" s="71"/>
      <c r="B400" s="53"/>
      <c r="C400" s="53"/>
      <c r="D400" s="53"/>
      <c r="E400" s="53"/>
      <c r="F400" s="53"/>
      <c r="G400" s="53"/>
      <c r="H400" s="74"/>
    </row>
    <row r="401" spans="1:8" ht="12.75">
      <c r="A401" s="71"/>
      <c r="B401" s="53"/>
      <c r="C401" s="53"/>
      <c r="D401" s="53"/>
      <c r="E401" s="53"/>
      <c r="F401" s="53"/>
      <c r="G401" s="53"/>
      <c r="H401" s="74"/>
    </row>
    <row r="402" spans="1:8" ht="12.75">
      <c r="A402" s="76"/>
      <c r="B402" s="77"/>
      <c r="C402" s="77"/>
      <c r="D402" s="77"/>
      <c r="E402" s="77"/>
      <c r="F402" s="77"/>
      <c r="G402" s="77"/>
      <c r="H402" s="83"/>
    </row>
    <row r="408" ht="12.75">
      <c r="A408" s="3" t="s">
        <v>454</v>
      </c>
    </row>
    <row r="410" spans="1:7" ht="12.75">
      <c r="A410" s="4">
        <v>1</v>
      </c>
      <c r="B410" s="4">
        <v>5</v>
      </c>
      <c r="C410" s="4">
        <v>7</v>
      </c>
      <c r="D410" s="4">
        <v>8</v>
      </c>
      <c r="E410" s="4">
        <v>9</v>
      </c>
      <c r="F410" s="4">
        <v>10</v>
      </c>
      <c r="G410" s="4">
        <v>11</v>
      </c>
    </row>
    <row r="411" spans="1:7" ht="51">
      <c r="A411" s="5" t="s">
        <v>450</v>
      </c>
      <c r="B411" s="5" t="s">
        <v>451</v>
      </c>
      <c r="C411" s="5" t="s">
        <v>452</v>
      </c>
      <c r="D411" s="5" t="s">
        <v>53</v>
      </c>
      <c r="E411" s="5" t="s">
        <v>54</v>
      </c>
      <c r="F411" s="5" t="s">
        <v>55</v>
      </c>
      <c r="G411" s="5" t="s">
        <v>56</v>
      </c>
    </row>
    <row r="413" spans="1:7" ht="12.75">
      <c r="A413" t="s">
        <v>57</v>
      </c>
      <c r="B413" s="1">
        <v>43000</v>
      </c>
      <c r="C413" s="1">
        <v>0</v>
      </c>
      <c r="D413" s="1">
        <v>0</v>
      </c>
      <c r="E413" s="1">
        <v>0</v>
      </c>
      <c r="F413" s="1">
        <v>0</v>
      </c>
      <c r="G413" s="1">
        <v>43000</v>
      </c>
    </row>
    <row r="415" spans="2:7" ht="12.75">
      <c r="B415">
        <v>1010</v>
      </c>
      <c r="C415" s="163" t="s">
        <v>408</v>
      </c>
      <c r="D415" s="163" t="s">
        <v>412</v>
      </c>
      <c r="E415" s="17" t="s">
        <v>58</v>
      </c>
      <c r="F415" s="17" t="s">
        <v>60</v>
      </c>
      <c r="G415" s="17" t="s">
        <v>364</v>
      </c>
    </row>
    <row r="416" spans="3:7" ht="12.75">
      <c r="C416" s="163" t="s">
        <v>409</v>
      </c>
      <c r="D416" s="59" t="s">
        <v>413</v>
      </c>
      <c r="E416" s="17" t="s">
        <v>59</v>
      </c>
      <c r="F416" s="17" t="s">
        <v>61</v>
      </c>
      <c r="G416" s="17"/>
    </row>
    <row r="417" ht="12.75">
      <c r="C417" s="59" t="s">
        <v>410</v>
      </c>
    </row>
    <row r="418" ht="12.75">
      <c r="C418" s="59" t="s">
        <v>411</v>
      </c>
    </row>
    <row r="419" spans="3:4" ht="12.75">
      <c r="C419" s="59"/>
      <c r="D419" t="s">
        <v>0</v>
      </c>
    </row>
    <row r="420" spans="3:6" ht="12.75">
      <c r="C420" s="154"/>
      <c r="D420" s="1" t="s">
        <v>0</v>
      </c>
      <c r="E420" s="1" t="s">
        <v>0</v>
      </c>
      <c r="F420" s="1" t="s">
        <v>414</v>
      </c>
    </row>
    <row r="421" spans="3:6" ht="12.75">
      <c r="C421" s="154"/>
      <c r="D421" s="1" t="s">
        <v>0</v>
      </c>
      <c r="E421" s="1" t="s">
        <v>0</v>
      </c>
      <c r="F421" s="1" t="s">
        <v>0</v>
      </c>
    </row>
    <row r="422" spans="3:6" ht="12.75">
      <c r="C422" s="154"/>
      <c r="D422" s="1" t="s">
        <v>0</v>
      </c>
      <c r="E422" s="1" t="s">
        <v>0</v>
      </c>
      <c r="F422" s="1" t="s">
        <v>0</v>
      </c>
    </row>
    <row r="423" spans="3:6" ht="12.75">
      <c r="C423" s="154"/>
      <c r="D423" s="1"/>
      <c r="E423" s="1"/>
      <c r="F423" s="1"/>
    </row>
    <row r="424" spans="3:6" ht="12.75">
      <c r="C424" s="153" t="s">
        <v>0</v>
      </c>
      <c r="D424" s="1"/>
      <c r="E424" s="1"/>
      <c r="F424" s="1"/>
    </row>
    <row r="425" spans="1:6" ht="12.75">
      <c r="A425" t="s">
        <v>453</v>
      </c>
      <c r="C425" s="153"/>
      <c r="D425" s="1"/>
      <c r="E425" s="1"/>
      <c r="F425" s="1"/>
    </row>
    <row r="426" spans="1:6" ht="12.75">
      <c r="A426" t="s">
        <v>434</v>
      </c>
      <c r="C426" s="153"/>
      <c r="D426" s="1"/>
      <c r="E426" s="1"/>
      <c r="F426" s="1"/>
    </row>
    <row r="427" spans="3:6" ht="12.75">
      <c r="C427" s="153"/>
      <c r="D427" s="1"/>
      <c r="E427" s="1"/>
      <c r="F427" s="1"/>
    </row>
    <row r="428" spans="3:6" ht="12.75">
      <c r="C428" s="153"/>
      <c r="D428" s="1"/>
      <c r="E428" s="1"/>
      <c r="F428" s="1"/>
    </row>
    <row r="431" spans="1:8" ht="12.75">
      <c r="A431" s="193" t="s">
        <v>195</v>
      </c>
      <c r="B431" s="193"/>
      <c r="C431" s="193"/>
      <c r="D431" s="193"/>
      <c r="E431" s="193"/>
      <c r="F431" s="193"/>
      <c r="G431" s="193"/>
      <c r="H431" s="193"/>
    </row>
    <row r="433" spans="1:2" ht="12.75">
      <c r="A433" s="3" t="s">
        <v>87</v>
      </c>
      <c r="B433" s="39"/>
    </row>
    <row r="434" spans="1:8" ht="12.75">
      <c r="A434" s="39">
        <v>1000</v>
      </c>
      <c r="B434" s="39" t="s">
        <v>88</v>
      </c>
      <c r="H434" s="40">
        <v>0</v>
      </c>
    </row>
    <row r="435" spans="1:8" ht="12.75">
      <c r="A435" s="39"/>
      <c r="B435" s="39"/>
      <c r="H435" s="40"/>
    </row>
    <row r="436" spans="1:8" ht="12.75">
      <c r="A436" s="3" t="s">
        <v>89</v>
      </c>
      <c r="B436" s="39"/>
      <c r="H436" s="40"/>
    </row>
    <row r="437" spans="1:8" ht="12.75">
      <c r="A437" s="39">
        <v>2140</v>
      </c>
      <c r="B437" s="39" t="s">
        <v>415</v>
      </c>
      <c r="H437" s="40">
        <v>0</v>
      </c>
    </row>
    <row r="438" spans="1:8" ht="12.75">
      <c r="A438" s="39"/>
      <c r="B438" s="39" t="s">
        <v>247</v>
      </c>
      <c r="H438" s="40"/>
    </row>
    <row r="439" spans="1:8" ht="12.75">
      <c r="A439" s="39">
        <v>2200</v>
      </c>
      <c r="B439" s="39" t="s">
        <v>90</v>
      </c>
      <c r="H439" s="40">
        <v>13000</v>
      </c>
    </row>
    <row r="440" spans="1:8" ht="12.75">
      <c r="A440" s="39">
        <v>2222</v>
      </c>
      <c r="B440" s="41" t="s">
        <v>91</v>
      </c>
      <c r="H440" s="40">
        <v>30000</v>
      </c>
    </row>
    <row r="441" spans="1:8" ht="12.75">
      <c r="A441" s="42">
        <v>2390</v>
      </c>
      <c r="B441" s="41" t="s">
        <v>92</v>
      </c>
      <c r="H441" s="40">
        <v>43000</v>
      </c>
    </row>
    <row r="442" spans="1:8" ht="12.75">
      <c r="A442" s="39">
        <v>2395</v>
      </c>
      <c r="B442" s="39" t="s">
        <v>93</v>
      </c>
      <c r="H442" s="40">
        <v>0</v>
      </c>
    </row>
    <row r="443" spans="1:8" ht="12.75">
      <c r="A443" s="39">
        <v>2440</v>
      </c>
      <c r="B443" s="39" t="s">
        <v>94</v>
      </c>
      <c r="H443" s="40">
        <v>43000</v>
      </c>
    </row>
    <row r="444" spans="1:8" ht="12.75">
      <c r="A444" s="39"/>
      <c r="B444" s="39"/>
      <c r="H444" s="40"/>
    </row>
    <row r="445" spans="1:8" ht="12.75">
      <c r="A445" s="43" t="s">
        <v>95</v>
      </c>
      <c r="B445" s="39"/>
      <c r="H445" s="40"/>
    </row>
    <row r="446" spans="1:8" ht="12.75">
      <c r="A446" s="44">
        <v>6800</v>
      </c>
      <c r="B446" s="45" t="s">
        <v>416</v>
      </c>
      <c r="H446" s="40">
        <v>52000</v>
      </c>
    </row>
    <row r="447" spans="1:2" ht="12.75">
      <c r="A447" s="46">
        <v>6810</v>
      </c>
      <c r="B447" s="47" t="s">
        <v>418</v>
      </c>
    </row>
    <row r="448" spans="1:8" ht="12.75">
      <c r="A448" s="46"/>
      <c r="B448" s="47" t="s">
        <v>417</v>
      </c>
      <c r="C448" s="3"/>
      <c r="H448" s="40">
        <v>-52000</v>
      </c>
    </row>
    <row r="449" spans="1:8" ht="12.75">
      <c r="A449" s="46">
        <v>6862</v>
      </c>
      <c r="B449" s="41" t="s">
        <v>96</v>
      </c>
      <c r="H449" s="40">
        <v>13000</v>
      </c>
    </row>
    <row r="450" spans="1:8" ht="12.75">
      <c r="A450" s="46">
        <v>6890</v>
      </c>
      <c r="B450" s="41" t="s">
        <v>423</v>
      </c>
      <c r="H450" s="40">
        <f>SUM(H446:H449)</f>
        <v>13000</v>
      </c>
    </row>
    <row r="451" spans="1:8" ht="12.75">
      <c r="A451" s="46"/>
      <c r="B451" s="41" t="s">
        <v>424</v>
      </c>
      <c r="H451" s="40"/>
    </row>
    <row r="452" spans="1:8" ht="12.75">
      <c r="A452" s="39"/>
      <c r="B452" s="39"/>
      <c r="H452" s="40"/>
    </row>
    <row r="453" spans="1:8" ht="12.75">
      <c r="A453" s="48" t="s">
        <v>97</v>
      </c>
      <c r="B453" s="39"/>
      <c r="H453" s="40"/>
    </row>
    <row r="454" spans="1:8" ht="12.75">
      <c r="A454" s="46">
        <v>7240</v>
      </c>
      <c r="B454" s="46" t="s">
        <v>365</v>
      </c>
      <c r="H454" s="40">
        <v>0</v>
      </c>
    </row>
    <row r="455" spans="1:8" ht="12.75">
      <c r="A455" s="46">
        <v>7310</v>
      </c>
      <c r="B455" s="46" t="s">
        <v>98</v>
      </c>
      <c r="H455" s="40">
        <v>0</v>
      </c>
    </row>
    <row r="456" spans="1:8" ht="12.75">
      <c r="A456" s="46">
        <v>7320</v>
      </c>
      <c r="B456" s="41" t="s">
        <v>99</v>
      </c>
      <c r="H456" s="40">
        <v>-40000</v>
      </c>
    </row>
    <row r="457" spans="1:8" ht="12.75">
      <c r="A457" s="46">
        <v>7332</v>
      </c>
      <c r="B457" s="41" t="s">
        <v>419</v>
      </c>
      <c r="H457" s="40">
        <v>-12000</v>
      </c>
    </row>
    <row r="458" spans="1:8" ht="15" customHeight="1">
      <c r="A458" s="46"/>
      <c r="B458" s="93" t="s">
        <v>420</v>
      </c>
      <c r="H458" s="40"/>
    </row>
    <row r="459" spans="1:8" ht="15" customHeight="1">
      <c r="A459" s="46"/>
      <c r="B459" s="93"/>
      <c r="H459" s="40"/>
    </row>
    <row r="460" spans="1:8" ht="12.75">
      <c r="A460" s="46">
        <v>7400</v>
      </c>
      <c r="B460" s="45" t="s">
        <v>249</v>
      </c>
      <c r="H460" s="40">
        <v>52000</v>
      </c>
    </row>
    <row r="461" spans="1:8" ht="12.75">
      <c r="A461" s="46"/>
      <c r="B461" s="45" t="s">
        <v>248</v>
      </c>
      <c r="H461" s="40"/>
    </row>
    <row r="462" spans="1:8" ht="12.75">
      <c r="A462" s="46">
        <v>7440</v>
      </c>
      <c r="B462" s="46" t="s">
        <v>421</v>
      </c>
      <c r="H462" s="40"/>
    </row>
    <row r="463" spans="1:8" ht="12.75">
      <c r="A463" s="46"/>
      <c r="B463" t="s">
        <v>425</v>
      </c>
      <c r="H463" s="40">
        <v>0</v>
      </c>
    </row>
    <row r="464" spans="1:8" ht="12.75">
      <c r="A464" s="46"/>
      <c r="H464" s="40"/>
    </row>
    <row r="465" spans="1:8" ht="12.75">
      <c r="A465" s="49" t="s">
        <v>100</v>
      </c>
      <c r="B465" s="47"/>
      <c r="H465" s="40"/>
    </row>
    <row r="466" spans="1:8" ht="12.75">
      <c r="A466" s="50" t="s">
        <v>101</v>
      </c>
      <c r="B466" s="41" t="s">
        <v>102</v>
      </c>
      <c r="H466" s="40">
        <v>40000</v>
      </c>
    </row>
    <row r="467" spans="1:8" ht="12.75">
      <c r="A467" s="51">
        <v>8700</v>
      </c>
      <c r="B467" s="41" t="s">
        <v>103</v>
      </c>
      <c r="H467" s="40">
        <v>40000</v>
      </c>
    </row>
    <row r="468" spans="1:8" ht="12.75">
      <c r="A468" s="3"/>
      <c r="B468" s="39"/>
      <c r="H468" s="40"/>
    </row>
    <row r="469" spans="1:8" ht="12.75">
      <c r="A469" s="3" t="s">
        <v>104</v>
      </c>
      <c r="B469" s="39"/>
      <c r="H469" s="40"/>
    </row>
    <row r="470" spans="1:8" ht="12.75">
      <c r="A470" s="3" t="s">
        <v>105</v>
      </c>
      <c r="B470" s="39"/>
      <c r="H470" s="40"/>
    </row>
    <row r="471" spans="1:8" ht="12.75">
      <c r="A471" s="39">
        <v>8800</v>
      </c>
      <c r="B471" s="41" t="s">
        <v>422</v>
      </c>
      <c r="H471" s="40">
        <v>-52000</v>
      </c>
    </row>
    <row r="472" spans="1:8" ht="12.75">
      <c r="A472" s="39">
        <v>8840</v>
      </c>
      <c r="B472" s="41" t="s">
        <v>366</v>
      </c>
      <c r="H472" s="40">
        <v>0</v>
      </c>
    </row>
    <row r="473" spans="1:8" ht="12.75">
      <c r="A473" s="39">
        <v>8845</v>
      </c>
      <c r="B473" s="41" t="s">
        <v>367</v>
      </c>
      <c r="H473" s="40">
        <v>0</v>
      </c>
    </row>
    <row r="474" spans="1:8" ht="12.75">
      <c r="A474" s="39">
        <v>8890</v>
      </c>
      <c r="B474" s="41" t="s">
        <v>106</v>
      </c>
      <c r="H474" s="40">
        <v>-52000</v>
      </c>
    </row>
    <row r="475" spans="1:8" ht="12.75">
      <c r="A475" s="39">
        <v>8895</v>
      </c>
      <c r="B475" s="41" t="s">
        <v>107</v>
      </c>
      <c r="H475" s="40">
        <v>52000</v>
      </c>
    </row>
    <row r="476" spans="1:8" ht="12.75">
      <c r="A476" s="39"/>
      <c r="B476" s="39"/>
      <c r="H476" s="40"/>
    </row>
    <row r="477" spans="1:8" ht="12.75">
      <c r="A477" s="3" t="s">
        <v>108</v>
      </c>
      <c r="B477" s="39"/>
      <c r="H477" s="40"/>
    </row>
    <row r="478" spans="1:8" ht="12.75">
      <c r="A478" s="39">
        <v>8900</v>
      </c>
      <c r="B478" s="39" t="s">
        <v>109</v>
      </c>
      <c r="H478" s="40">
        <v>13000</v>
      </c>
    </row>
    <row r="479" spans="1:8" ht="12.75">
      <c r="A479" s="39">
        <v>9000</v>
      </c>
      <c r="B479" s="39" t="s">
        <v>110</v>
      </c>
      <c r="H479" s="40">
        <v>-12000</v>
      </c>
    </row>
    <row r="480" ht="12.75">
      <c r="A480" s="39"/>
    </row>
    <row r="481" ht="12.75">
      <c r="A481" s="39"/>
    </row>
    <row r="482" ht="12.75">
      <c r="A482" s="43" t="s">
        <v>196</v>
      </c>
    </row>
    <row r="494" spans="1:8" ht="12.75">
      <c r="A494" s="190" t="s">
        <v>18</v>
      </c>
      <c r="B494" s="191"/>
      <c r="C494" s="191"/>
      <c r="D494" s="191"/>
      <c r="E494" s="191"/>
      <c r="F494" s="191"/>
      <c r="G494" s="191"/>
      <c r="H494" s="192"/>
    </row>
    <row r="495" spans="1:8" ht="12.75">
      <c r="A495" s="71"/>
      <c r="B495" s="53"/>
      <c r="C495" s="53"/>
      <c r="D495" s="53"/>
      <c r="E495" s="53"/>
      <c r="F495" s="53"/>
      <c r="G495" s="53"/>
      <c r="H495" s="74"/>
    </row>
    <row r="496" spans="1:8" ht="12.75">
      <c r="A496" s="194" t="s">
        <v>19</v>
      </c>
      <c r="B496" s="195"/>
      <c r="C496" s="53"/>
      <c r="D496" s="53"/>
      <c r="E496" s="53"/>
      <c r="F496" s="53"/>
      <c r="G496" s="10" t="s">
        <v>0</v>
      </c>
      <c r="H496" s="74"/>
    </row>
    <row r="497" spans="1:8" ht="12.75">
      <c r="A497" s="92"/>
      <c r="B497" s="9" t="s">
        <v>20</v>
      </c>
      <c r="C497" s="53"/>
      <c r="D497" s="53"/>
      <c r="E497" s="53"/>
      <c r="F497" s="53"/>
      <c r="G497" s="9"/>
      <c r="H497" s="74"/>
    </row>
    <row r="498" spans="1:8" ht="12.75">
      <c r="A498" s="92">
        <v>1</v>
      </c>
      <c r="B498" s="11" t="s">
        <v>231</v>
      </c>
      <c r="C498" s="53"/>
      <c r="D498" s="53"/>
      <c r="E498" s="53"/>
      <c r="F498" s="53"/>
      <c r="G498" s="174">
        <v>43000</v>
      </c>
      <c r="H498" s="74"/>
    </row>
    <row r="499" spans="1:8" ht="12.75">
      <c r="A499" s="92">
        <v>6</v>
      </c>
      <c r="B499" s="9" t="s">
        <v>21</v>
      </c>
      <c r="C499" s="53"/>
      <c r="D499" s="53"/>
      <c r="E499" s="53"/>
      <c r="F499" s="53"/>
      <c r="G499" s="174">
        <f>SUM(G498:G498)</f>
        <v>43000</v>
      </c>
      <c r="H499" s="74"/>
    </row>
    <row r="500" spans="1:8" ht="12.75">
      <c r="A500" s="64">
        <v>15</v>
      </c>
      <c r="B500" s="12" t="s">
        <v>22</v>
      </c>
      <c r="C500" s="53"/>
      <c r="D500" s="53"/>
      <c r="E500" s="53"/>
      <c r="F500" s="53"/>
      <c r="G500" s="175">
        <v>43000</v>
      </c>
      <c r="H500" s="74"/>
    </row>
    <row r="501" spans="1:8" ht="12.75">
      <c r="A501" s="92"/>
      <c r="B501" s="9"/>
      <c r="C501" s="53"/>
      <c r="D501" s="53"/>
      <c r="E501" s="53"/>
      <c r="F501" s="53"/>
      <c r="G501" s="174"/>
      <c r="H501" s="74"/>
    </row>
    <row r="502" spans="1:8" ht="12.75">
      <c r="A502" s="194" t="s">
        <v>23</v>
      </c>
      <c r="B502" s="195"/>
      <c r="C502" s="53"/>
      <c r="D502" s="53"/>
      <c r="E502" s="53"/>
      <c r="F502" s="53"/>
      <c r="G502" s="174"/>
      <c r="H502" s="74"/>
    </row>
    <row r="503" spans="1:8" ht="12.75">
      <c r="A503" s="92">
        <v>27</v>
      </c>
      <c r="B503" s="9" t="s">
        <v>371</v>
      </c>
      <c r="C503" s="53"/>
      <c r="D503" s="53"/>
      <c r="E503" s="53"/>
      <c r="F503" s="53"/>
      <c r="G503" s="174">
        <v>0</v>
      </c>
      <c r="H503" s="74"/>
    </row>
    <row r="504" spans="1:8" ht="12.75">
      <c r="A504" s="194" t="s">
        <v>25</v>
      </c>
      <c r="B504" s="195"/>
      <c r="C504" s="53"/>
      <c r="D504" s="53"/>
      <c r="E504" s="53"/>
      <c r="F504" s="53"/>
      <c r="G504" s="174"/>
      <c r="H504" s="74"/>
    </row>
    <row r="505" spans="1:8" ht="12.75">
      <c r="A505" s="92">
        <v>29</v>
      </c>
      <c r="B505" s="9" t="s">
        <v>26</v>
      </c>
      <c r="C505" s="53"/>
      <c r="D505" s="53"/>
      <c r="E505" s="53"/>
      <c r="F505" s="53"/>
      <c r="G505" s="174"/>
      <c r="H505" s="74"/>
    </row>
    <row r="506" spans="1:8" ht="12.75">
      <c r="A506" s="92">
        <v>30</v>
      </c>
      <c r="B506" s="9" t="s">
        <v>232</v>
      </c>
      <c r="C506" s="53"/>
      <c r="D506" s="53"/>
      <c r="E506" s="53"/>
      <c r="F506" s="53"/>
      <c r="G506" s="174">
        <v>43000</v>
      </c>
      <c r="H506" s="74"/>
    </row>
    <row r="507" spans="1:8" ht="12.75">
      <c r="A507" s="92">
        <v>31</v>
      </c>
      <c r="B507" s="9" t="s">
        <v>27</v>
      </c>
      <c r="C507" s="53"/>
      <c r="D507" s="53"/>
      <c r="E507" s="53"/>
      <c r="F507" s="53"/>
      <c r="G507" s="174">
        <f>SUM(G505:G506)</f>
        <v>43000</v>
      </c>
      <c r="H507" s="74"/>
    </row>
    <row r="508" spans="1:8" ht="12.75">
      <c r="A508" s="92"/>
      <c r="B508" s="9"/>
      <c r="C508" s="53"/>
      <c r="D508" s="53"/>
      <c r="E508" s="53"/>
      <c r="F508" s="53"/>
      <c r="G508" s="174"/>
      <c r="H508" s="74"/>
    </row>
    <row r="509" spans="1:8" ht="12.75">
      <c r="A509" s="64">
        <v>32</v>
      </c>
      <c r="B509" s="12" t="s">
        <v>372</v>
      </c>
      <c r="C509" s="53"/>
      <c r="D509" s="53"/>
      <c r="E509" s="53"/>
      <c r="F509" s="53"/>
      <c r="G509" s="175">
        <f>G503+G507</f>
        <v>43000</v>
      </c>
      <c r="H509" s="74"/>
    </row>
    <row r="510" spans="1:8" ht="12.75">
      <c r="A510" s="65"/>
      <c r="B510" s="66"/>
      <c r="C510" s="77"/>
      <c r="D510" s="77"/>
      <c r="E510" s="77"/>
      <c r="F510" s="77"/>
      <c r="G510" s="66"/>
      <c r="H510" s="83"/>
    </row>
    <row r="513" spans="1:8" ht="12.75">
      <c r="A513" s="190" t="s">
        <v>28</v>
      </c>
      <c r="B513" s="191"/>
      <c r="C513" s="191"/>
      <c r="D513" s="191"/>
      <c r="E513" s="191"/>
      <c r="F513" s="191"/>
      <c r="G513" s="191"/>
      <c r="H513" s="192"/>
    </row>
    <row r="514" spans="1:8" ht="12.75">
      <c r="A514" s="71"/>
      <c r="B514" s="53"/>
      <c r="C514" s="53"/>
      <c r="D514" s="53"/>
      <c r="E514" s="53"/>
      <c r="F514" s="53"/>
      <c r="G514" s="53"/>
      <c r="H514" s="74"/>
    </row>
    <row r="515" spans="1:8" ht="12.75">
      <c r="A515" s="194" t="s">
        <v>32</v>
      </c>
      <c r="B515" s="195"/>
      <c r="C515" s="53"/>
      <c r="D515" s="53"/>
      <c r="E515" s="53"/>
      <c r="F515" s="53"/>
      <c r="G515" s="9"/>
      <c r="H515" s="74"/>
    </row>
    <row r="516" spans="1:8" ht="12.75">
      <c r="A516" s="92">
        <v>1</v>
      </c>
      <c r="B516" s="9" t="s">
        <v>438</v>
      </c>
      <c r="C516" s="53"/>
      <c r="D516" s="53"/>
      <c r="E516" s="53"/>
      <c r="F516" s="53"/>
      <c r="G516" s="14"/>
      <c r="H516" s="74"/>
    </row>
    <row r="517" spans="1:8" ht="12.75">
      <c r="A517" s="92">
        <v>2</v>
      </c>
      <c r="B517" s="9" t="s">
        <v>439</v>
      </c>
      <c r="C517" s="53"/>
      <c r="D517" s="53"/>
      <c r="E517" s="53"/>
      <c r="F517" s="53"/>
      <c r="G517" s="181"/>
      <c r="H517" s="74"/>
    </row>
    <row r="518" spans="1:8" ht="12.75">
      <c r="A518" s="92">
        <v>3</v>
      </c>
      <c r="B518" s="9" t="s">
        <v>440</v>
      </c>
      <c r="C518" s="53"/>
      <c r="D518" s="53"/>
      <c r="E518" s="53"/>
      <c r="F518" s="53"/>
      <c r="G518" s="14">
        <f>G516-G517</f>
        <v>0</v>
      </c>
      <c r="H518" s="74"/>
    </row>
    <row r="519" spans="1:8" ht="12.75">
      <c r="A519" s="92">
        <v>4</v>
      </c>
      <c r="B519" s="9" t="s">
        <v>233</v>
      </c>
      <c r="C519" s="53"/>
      <c r="D519" s="53"/>
      <c r="E519" s="53"/>
      <c r="F519" s="53"/>
      <c r="G519" s="174">
        <v>22000</v>
      </c>
      <c r="H519" s="74"/>
    </row>
    <row r="520" spans="1:8" ht="12.75">
      <c r="A520" s="92">
        <v>5</v>
      </c>
      <c r="B520" s="9" t="s">
        <v>234</v>
      </c>
      <c r="C520" s="53"/>
      <c r="D520" s="53"/>
      <c r="E520" s="53"/>
      <c r="F520" s="53"/>
      <c r="G520" s="174">
        <v>26000</v>
      </c>
      <c r="H520" s="74"/>
    </row>
    <row r="521" spans="1:8" ht="12.75">
      <c r="A521" s="92">
        <v>6</v>
      </c>
      <c r="B521" s="9" t="s">
        <v>37</v>
      </c>
      <c r="C521" s="53"/>
      <c r="D521" s="53"/>
      <c r="E521" s="53"/>
      <c r="F521" s="53"/>
      <c r="G521" s="174">
        <f>G519-G520</f>
        <v>-4000</v>
      </c>
      <c r="H521" s="74"/>
    </row>
    <row r="522" spans="1:8" ht="12.75">
      <c r="A522" s="92">
        <v>7</v>
      </c>
      <c r="B522" s="11" t="s">
        <v>38</v>
      </c>
      <c r="C522" s="53"/>
      <c r="D522" s="53"/>
      <c r="E522" s="53"/>
      <c r="F522" s="53"/>
      <c r="G522" s="174">
        <f>G521</f>
        <v>-4000</v>
      </c>
      <c r="H522" s="74"/>
    </row>
    <row r="523" spans="1:8" ht="12.75">
      <c r="A523" s="92"/>
      <c r="B523" s="9"/>
      <c r="C523" s="53"/>
      <c r="D523" s="53"/>
      <c r="E523" s="53"/>
      <c r="F523" s="53"/>
      <c r="G523" s="174"/>
      <c r="H523" s="74"/>
    </row>
    <row r="524" spans="1:8" ht="12.75">
      <c r="A524" s="92">
        <v>8</v>
      </c>
      <c r="B524" s="9" t="s">
        <v>39</v>
      </c>
      <c r="C524" s="53"/>
      <c r="D524" s="53"/>
      <c r="E524" s="53"/>
      <c r="F524" s="53"/>
      <c r="G524" s="174"/>
      <c r="H524" s="74"/>
    </row>
    <row r="525" spans="1:8" ht="12.75">
      <c r="A525" s="92">
        <v>9</v>
      </c>
      <c r="B525" s="9" t="s">
        <v>40</v>
      </c>
      <c r="C525" s="53"/>
      <c r="D525" s="53"/>
      <c r="E525" s="53"/>
      <c r="F525" s="53"/>
      <c r="G525" s="174"/>
      <c r="H525" s="74"/>
    </row>
    <row r="526" spans="1:8" ht="12.75">
      <c r="A526" s="92"/>
      <c r="B526" s="9"/>
      <c r="C526" s="53"/>
      <c r="D526" s="53"/>
      <c r="E526" s="53"/>
      <c r="F526" s="53"/>
      <c r="G526" s="174"/>
      <c r="H526" s="74"/>
    </row>
    <row r="527" spans="1:8" ht="12.75">
      <c r="A527" s="64">
        <v>10</v>
      </c>
      <c r="B527" s="12" t="s">
        <v>41</v>
      </c>
      <c r="C527" s="53"/>
      <c r="D527" s="53"/>
      <c r="E527" s="53"/>
      <c r="F527" s="53"/>
      <c r="G527" s="182">
        <f>(G522+G524)-G525</f>
        <v>-4000</v>
      </c>
      <c r="H527" s="74"/>
    </row>
    <row r="528" spans="1:8" ht="12.75">
      <c r="A528" s="64"/>
      <c r="B528" s="12"/>
      <c r="C528" s="53"/>
      <c r="D528" s="53"/>
      <c r="E528" s="53"/>
      <c r="F528" s="53"/>
      <c r="G528" s="176"/>
      <c r="H528" s="74"/>
    </row>
    <row r="529" spans="1:8" ht="12.75">
      <c r="A529" s="64">
        <v>11</v>
      </c>
      <c r="B529" s="12" t="s">
        <v>441</v>
      </c>
      <c r="C529" s="53"/>
      <c r="D529" s="53"/>
      <c r="E529" s="53"/>
      <c r="F529" s="53"/>
      <c r="G529" s="115"/>
      <c r="H529" s="74"/>
    </row>
    <row r="530" spans="1:8" ht="12.75">
      <c r="A530" s="64">
        <v>12</v>
      </c>
      <c r="B530" s="12" t="s">
        <v>444</v>
      </c>
      <c r="C530" s="53"/>
      <c r="D530" s="53"/>
      <c r="E530" s="53"/>
      <c r="F530" s="53"/>
      <c r="G530" s="115"/>
      <c r="H530" s="74"/>
    </row>
    <row r="531" spans="1:8" ht="12.75">
      <c r="A531" s="64">
        <v>13</v>
      </c>
      <c r="B531" s="12" t="s">
        <v>445</v>
      </c>
      <c r="C531" s="53"/>
      <c r="D531" s="53"/>
      <c r="E531" s="53"/>
      <c r="F531" s="53"/>
      <c r="G531" s="115"/>
      <c r="H531" s="74"/>
    </row>
    <row r="532" spans="1:8" ht="12.75">
      <c r="A532" s="64">
        <v>14</v>
      </c>
      <c r="B532" s="12" t="s">
        <v>442</v>
      </c>
      <c r="C532" s="53"/>
      <c r="D532" s="53"/>
      <c r="E532" s="53"/>
      <c r="F532" s="53"/>
      <c r="G532" s="115"/>
      <c r="H532" s="74"/>
    </row>
    <row r="533" spans="1:8" ht="12.75">
      <c r="A533" s="92"/>
      <c r="B533" s="12"/>
      <c r="C533" s="53"/>
      <c r="D533" s="53"/>
      <c r="E533" s="53"/>
      <c r="F533" s="53"/>
      <c r="G533" s="115"/>
      <c r="H533" s="74"/>
    </row>
    <row r="534" spans="1:8" ht="13.5" thickBot="1">
      <c r="A534" s="183">
        <v>15</v>
      </c>
      <c r="B534" s="184" t="s">
        <v>443</v>
      </c>
      <c r="C534" s="77"/>
      <c r="D534" s="77"/>
      <c r="E534" s="77"/>
      <c r="F534" s="77"/>
      <c r="G534" s="185">
        <v>-4000</v>
      </c>
      <c r="H534" s="74"/>
    </row>
    <row r="535" spans="1:8" ht="13.5" thickTop="1">
      <c r="A535" s="64"/>
      <c r="B535" s="12"/>
      <c r="C535" s="53"/>
      <c r="D535" s="53"/>
      <c r="E535" s="53"/>
      <c r="F535" s="53"/>
      <c r="G535" s="176"/>
      <c r="H535" s="74"/>
    </row>
    <row r="536" spans="1:8" ht="12.75">
      <c r="A536" s="76"/>
      <c r="B536" s="77"/>
      <c r="C536" s="77"/>
      <c r="D536" s="77"/>
      <c r="E536" s="77"/>
      <c r="F536" s="77"/>
      <c r="G536" s="77"/>
      <c r="H536" s="83"/>
    </row>
    <row r="537" spans="1:8" ht="12.75">
      <c r="A537" s="53"/>
      <c r="B537" s="53"/>
      <c r="C537" s="53"/>
      <c r="D537" s="53"/>
      <c r="E537" s="53"/>
      <c r="F537" s="53"/>
      <c r="G537" s="53"/>
      <c r="H537" s="53"/>
    </row>
    <row r="538" spans="1:8" ht="12.75">
      <c r="A538" s="190" t="s">
        <v>29</v>
      </c>
      <c r="B538" s="191"/>
      <c r="C538" s="191"/>
      <c r="D538" s="191"/>
      <c r="E538" s="191"/>
      <c r="F538" s="191"/>
      <c r="G538" s="191"/>
      <c r="H538" s="192"/>
    </row>
    <row r="539" spans="1:8" ht="36">
      <c r="A539" s="67"/>
      <c r="B539" s="108"/>
      <c r="C539" s="108"/>
      <c r="D539" s="108"/>
      <c r="E539" s="108"/>
      <c r="F539" s="108"/>
      <c r="G539" s="13" t="s">
        <v>30</v>
      </c>
      <c r="H539" s="116" t="s">
        <v>31</v>
      </c>
    </row>
    <row r="540" spans="1:8" ht="12.75">
      <c r="A540" s="92" t="s">
        <v>33</v>
      </c>
      <c r="B540" s="53"/>
      <c r="C540" s="53"/>
      <c r="D540" s="53"/>
      <c r="E540" s="53"/>
      <c r="F540" s="53"/>
      <c r="G540" s="174">
        <v>0</v>
      </c>
      <c r="H540" s="117"/>
    </row>
    <row r="541" spans="1:8" ht="12.75">
      <c r="A541" s="92" t="s">
        <v>34</v>
      </c>
      <c r="B541" s="53"/>
      <c r="C541" s="53"/>
      <c r="D541" s="53"/>
      <c r="E541" s="53"/>
      <c r="F541" s="53"/>
      <c r="G541" s="174"/>
      <c r="H541" s="117"/>
    </row>
    <row r="542" spans="1:8" ht="12.75">
      <c r="A542" s="92" t="s">
        <v>35</v>
      </c>
      <c r="B542" s="53"/>
      <c r="C542" s="53"/>
      <c r="D542" s="53"/>
      <c r="E542" s="53"/>
      <c r="F542" s="53"/>
      <c r="G542" s="174">
        <f>SUM(G540:G541)</f>
        <v>0</v>
      </c>
      <c r="H542" s="117">
        <f>SUM(H540:H541)</f>
        <v>0</v>
      </c>
    </row>
    <row r="543" spans="1:8" ht="12.75">
      <c r="A543" s="92"/>
      <c r="B543" s="53"/>
      <c r="C543" s="53"/>
      <c r="D543" s="53"/>
      <c r="E543" s="53"/>
      <c r="F543" s="53"/>
      <c r="G543" s="174"/>
      <c r="H543" s="117"/>
    </row>
    <row r="544" spans="1:8" ht="12.75">
      <c r="A544" s="64" t="s">
        <v>36</v>
      </c>
      <c r="B544" s="53"/>
      <c r="C544" s="53"/>
      <c r="D544" s="53"/>
      <c r="E544" s="53"/>
      <c r="F544" s="53"/>
      <c r="G544" s="174"/>
      <c r="H544" s="117"/>
    </row>
    <row r="545" spans="1:8" ht="12.75">
      <c r="A545" s="118" t="s">
        <v>235</v>
      </c>
      <c r="B545" s="53"/>
      <c r="C545" s="53"/>
      <c r="D545" s="53"/>
      <c r="E545" s="53"/>
      <c r="F545" s="53"/>
      <c r="G545" s="174">
        <v>5000</v>
      </c>
      <c r="H545" s="164"/>
    </row>
    <row r="546" spans="1:8" ht="12.75">
      <c r="A546" s="64" t="s">
        <v>42</v>
      </c>
      <c r="B546" s="53"/>
      <c r="C546" s="53"/>
      <c r="D546" s="53"/>
      <c r="E546" s="53"/>
      <c r="F546" s="53"/>
      <c r="G546" s="174"/>
      <c r="H546" s="164"/>
    </row>
    <row r="547" spans="1:8" ht="12.75">
      <c r="A547" s="119" t="s">
        <v>236</v>
      </c>
      <c r="B547" s="53"/>
      <c r="C547" s="53"/>
      <c r="D547" s="53"/>
      <c r="E547" s="53"/>
      <c r="F547" s="53"/>
      <c r="G547" s="174">
        <v>34000</v>
      </c>
      <c r="H547" s="164"/>
    </row>
    <row r="548" spans="1:8" ht="12.75">
      <c r="A548" s="92" t="s">
        <v>43</v>
      </c>
      <c r="B548" s="53"/>
      <c r="C548" s="53"/>
      <c r="D548" s="53"/>
      <c r="E548" s="53"/>
      <c r="F548" s="53"/>
      <c r="G548" s="174">
        <f>SUM(G545:G547)</f>
        <v>39000</v>
      </c>
      <c r="H548" s="117">
        <v>0</v>
      </c>
    </row>
    <row r="549" spans="1:8" ht="12.75">
      <c r="A549" s="92"/>
      <c r="B549" s="53"/>
      <c r="C549" s="53"/>
      <c r="D549" s="53"/>
      <c r="E549" s="53"/>
      <c r="F549" s="53"/>
      <c r="G549" s="174"/>
      <c r="H549" s="117"/>
    </row>
    <row r="550" spans="1:8" ht="12.75">
      <c r="A550" s="92" t="s">
        <v>44</v>
      </c>
      <c r="B550" s="53"/>
      <c r="C550" s="53"/>
      <c r="D550" s="53"/>
      <c r="E550" s="53"/>
      <c r="F550" s="53"/>
      <c r="G550" s="174">
        <v>-4000</v>
      </c>
      <c r="H550" s="117"/>
    </row>
    <row r="551" spans="1:8" ht="12.75">
      <c r="A551" s="92"/>
      <c r="B551" s="53"/>
      <c r="C551" s="53"/>
      <c r="D551" s="53"/>
      <c r="E551" s="53"/>
      <c r="F551" s="53"/>
      <c r="G551" s="174"/>
      <c r="H551" s="117"/>
    </row>
    <row r="552" spans="1:8" ht="12.75">
      <c r="A552" s="64" t="s">
        <v>45</v>
      </c>
      <c r="B552" s="53"/>
      <c r="C552" s="53"/>
      <c r="D552" s="53"/>
      <c r="E552" s="53"/>
      <c r="F552" s="53"/>
      <c r="G552" s="175">
        <f>(G542+G548)-G550</f>
        <v>43000</v>
      </c>
      <c r="H552" s="120">
        <f>H542+H548</f>
        <v>0</v>
      </c>
    </row>
    <row r="553" spans="1:8" ht="12.75">
      <c r="A553" s="65"/>
      <c r="B553" s="77"/>
      <c r="C553" s="77"/>
      <c r="D553" s="77"/>
      <c r="E553" s="77"/>
      <c r="F553" s="77"/>
      <c r="G553" s="66"/>
      <c r="H553" s="121"/>
    </row>
    <row r="557" spans="1:8" ht="12.75">
      <c r="A557" s="190" t="s">
        <v>46</v>
      </c>
      <c r="B557" s="191"/>
      <c r="C557" s="191"/>
      <c r="D557" s="191"/>
      <c r="E557" s="191"/>
      <c r="F557" s="191"/>
      <c r="G557" s="191"/>
      <c r="H557" s="192"/>
    </row>
    <row r="558" spans="1:8" ht="12.75">
      <c r="A558" s="167" t="s">
        <v>446</v>
      </c>
      <c r="B558" s="53"/>
      <c r="C558" s="53"/>
      <c r="D558" s="53"/>
      <c r="E558" s="53"/>
      <c r="F558" s="53"/>
      <c r="G558" s="53"/>
      <c r="H558" s="74"/>
    </row>
    <row r="559" spans="1:8" ht="12.75">
      <c r="A559" s="92">
        <v>1</v>
      </c>
      <c r="B559" s="16" t="s">
        <v>426</v>
      </c>
      <c r="C559" s="53"/>
      <c r="D559" s="53"/>
      <c r="E559" s="53"/>
      <c r="F559" s="53"/>
      <c r="G559" s="53"/>
      <c r="H559" s="177">
        <v>0</v>
      </c>
    </row>
    <row r="560" spans="1:8" ht="12.75">
      <c r="A560" s="92">
        <v>2</v>
      </c>
      <c r="B560" s="16" t="s">
        <v>427</v>
      </c>
      <c r="C560" s="53"/>
      <c r="D560" s="53"/>
      <c r="E560" s="53"/>
      <c r="F560" s="53"/>
      <c r="G560" s="53"/>
      <c r="H560" s="177">
        <v>0</v>
      </c>
    </row>
    <row r="561" spans="1:8" ht="12.75">
      <c r="A561" s="92"/>
      <c r="B561" s="16" t="s">
        <v>428</v>
      </c>
      <c r="C561" s="53"/>
      <c r="D561" s="53"/>
      <c r="E561" s="53"/>
      <c r="F561" s="53"/>
      <c r="G561" s="53"/>
      <c r="H561" s="177"/>
    </row>
    <row r="562" spans="1:8" ht="12.75">
      <c r="A562" s="92">
        <v>3</v>
      </c>
      <c r="B562" s="16" t="s">
        <v>47</v>
      </c>
      <c r="C562" s="53"/>
      <c r="D562" s="53"/>
      <c r="E562" s="53"/>
      <c r="F562" s="53"/>
      <c r="G562" s="53"/>
      <c r="H562" s="177">
        <f>SUM(H559:H560)</f>
        <v>0</v>
      </c>
    </row>
    <row r="563" spans="1:8" ht="12.75">
      <c r="A563" s="92">
        <v>4</v>
      </c>
      <c r="B563" s="16" t="s">
        <v>48</v>
      </c>
      <c r="C563" s="53"/>
      <c r="D563" s="53"/>
      <c r="E563" s="53"/>
      <c r="F563" s="53"/>
      <c r="G563" s="53"/>
      <c r="H563" s="177"/>
    </row>
    <row r="564" spans="1:8" ht="12.75">
      <c r="A564" s="92">
        <v>5</v>
      </c>
      <c r="B564" s="16" t="s">
        <v>49</v>
      </c>
      <c r="C564" s="53"/>
      <c r="D564" s="53"/>
      <c r="E564" s="53"/>
      <c r="F564" s="53"/>
      <c r="G564" s="53"/>
      <c r="H564" s="177">
        <f>SUM(H562:H563)</f>
        <v>0</v>
      </c>
    </row>
    <row r="565" spans="1:8" ht="12.75">
      <c r="A565" s="92">
        <v>6</v>
      </c>
      <c r="B565" s="16" t="s">
        <v>50</v>
      </c>
      <c r="C565" s="53"/>
      <c r="D565" s="53"/>
      <c r="E565" s="53"/>
      <c r="F565" s="53"/>
      <c r="G565" s="53"/>
      <c r="H565" s="177"/>
    </row>
    <row r="566" spans="1:8" ht="12.75">
      <c r="A566" s="92">
        <v>7</v>
      </c>
      <c r="B566" s="16" t="s">
        <v>237</v>
      </c>
      <c r="C566" s="53"/>
      <c r="D566" s="53"/>
      <c r="E566" s="53"/>
      <c r="F566" s="53"/>
      <c r="G566" s="53"/>
      <c r="H566" s="177">
        <v>34000</v>
      </c>
    </row>
    <row r="567" spans="1:8" ht="12.75">
      <c r="A567" s="92">
        <v>10</v>
      </c>
      <c r="B567" s="16" t="s">
        <v>51</v>
      </c>
      <c r="C567" s="53"/>
      <c r="D567" s="53"/>
      <c r="E567" s="53"/>
      <c r="F567" s="53"/>
      <c r="G567" s="53"/>
      <c r="H567" s="177">
        <f>SUM(H565:H566)</f>
        <v>34000</v>
      </c>
    </row>
    <row r="568" spans="1:8" ht="12.75">
      <c r="A568" s="92">
        <v>11</v>
      </c>
      <c r="B568" s="16" t="s">
        <v>448</v>
      </c>
      <c r="C568" s="53"/>
      <c r="D568" s="53"/>
      <c r="E568" s="53"/>
      <c r="F568" s="53"/>
      <c r="G568" s="53"/>
      <c r="H568" s="177">
        <f>H564+H567</f>
        <v>34000</v>
      </c>
    </row>
    <row r="569" spans="1:8" ht="12.75">
      <c r="A569" s="194" t="s">
        <v>447</v>
      </c>
      <c r="B569" s="195"/>
      <c r="C569" s="195"/>
      <c r="D569" s="195"/>
      <c r="E569" s="195"/>
      <c r="F569" s="195"/>
      <c r="G569" s="53"/>
      <c r="H569" s="178"/>
    </row>
    <row r="570" spans="1:8" ht="12.75">
      <c r="A570" s="92">
        <v>12</v>
      </c>
      <c r="B570" s="16" t="s">
        <v>373</v>
      </c>
      <c r="C570" s="53"/>
      <c r="D570" s="53"/>
      <c r="E570" s="53"/>
      <c r="F570" s="53"/>
      <c r="G570" s="53"/>
      <c r="H570" s="177">
        <v>4000</v>
      </c>
    </row>
    <row r="571" spans="1:8" ht="12.75">
      <c r="A571" s="92">
        <v>16</v>
      </c>
      <c r="B571" s="16" t="s">
        <v>430</v>
      </c>
      <c r="C571" s="53"/>
      <c r="D571" s="53"/>
      <c r="E571" s="53"/>
      <c r="F571" s="53"/>
      <c r="G571" s="53"/>
      <c r="H571" s="179"/>
    </row>
    <row r="572" spans="1:8" ht="12.75">
      <c r="A572" s="92"/>
      <c r="B572" s="15" t="s">
        <v>429</v>
      </c>
      <c r="C572" s="53"/>
      <c r="D572" s="53"/>
      <c r="E572" s="53"/>
      <c r="F572" s="53"/>
      <c r="G572" s="53"/>
      <c r="H572" s="177">
        <v>34000</v>
      </c>
    </row>
    <row r="573" spans="1:8" ht="12.75">
      <c r="A573" s="92">
        <v>17</v>
      </c>
      <c r="B573" s="16" t="s">
        <v>368</v>
      </c>
      <c r="C573" s="53"/>
      <c r="D573" s="53"/>
      <c r="E573" s="53"/>
      <c r="F573" s="53"/>
      <c r="G573" s="53"/>
      <c r="H573" s="177">
        <f>H570+H572</f>
        <v>38000</v>
      </c>
    </row>
    <row r="574" spans="1:8" ht="12.75">
      <c r="A574" s="92"/>
      <c r="B574" s="16" t="s">
        <v>369</v>
      </c>
      <c r="C574" s="53"/>
      <c r="D574" s="53"/>
      <c r="E574" s="53"/>
      <c r="F574" s="53"/>
      <c r="G574" s="53"/>
      <c r="H574" s="177"/>
    </row>
    <row r="575" spans="1:8" ht="12.75">
      <c r="A575" s="92">
        <v>18</v>
      </c>
      <c r="B575" s="16" t="s">
        <v>370</v>
      </c>
      <c r="C575" s="53"/>
      <c r="D575" s="53"/>
      <c r="E575" s="53"/>
      <c r="F575" s="53"/>
      <c r="G575" s="53"/>
      <c r="H575" s="177">
        <f>H568-H573</f>
        <v>-4000</v>
      </c>
    </row>
    <row r="576" spans="1:8" ht="12.75">
      <c r="A576" s="122">
        <v>30</v>
      </c>
      <c r="B576" s="114" t="s">
        <v>52</v>
      </c>
      <c r="C576" s="52"/>
      <c r="D576" s="52"/>
      <c r="E576" s="52"/>
      <c r="F576" s="52"/>
      <c r="G576" s="52"/>
      <c r="H576" s="180">
        <f>H575</f>
        <v>-4000</v>
      </c>
    </row>
    <row r="577" spans="1:8" ht="12.75">
      <c r="A577" s="65"/>
      <c r="B577" s="66"/>
      <c r="C577" s="77"/>
      <c r="D577" s="77"/>
      <c r="E577" s="77"/>
      <c r="F577" s="77"/>
      <c r="G577" s="77"/>
      <c r="H577" s="83"/>
    </row>
    <row r="582" spans="1:8" ht="15">
      <c r="A582" s="18" t="s">
        <v>62</v>
      </c>
      <c r="B582" s="19"/>
      <c r="C582" s="19"/>
      <c r="D582" s="19"/>
      <c r="E582" s="19"/>
      <c r="F582" s="20" t="s">
        <v>63</v>
      </c>
      <c r="G582" s="19"/>
      <c r="H582" s="19"/>
    </row>
    <row r="583" spans="1:8" ht="15">
      <c r="A583" s="18" t="s">
        <v>64</v>
      </c>
      <c r="B583" s="19"/>
      <c r="C583" s="19"/>
      <c r="D583" s="19"/>
      <c r="E583" s="19"/>
      <c r="F583" s="19"/>
      <c r="G583" s="19"/>
      <c r="H583" s="19"/>
    </row>
    <row r="584" spans="1:8" ht="15">
      <c r="A584" s="18" t="s">
        <v>65</v>
      </c>
      <c r="B584" s="19"/>
      <c r="C584" s="19"/>
      <c r="D584" s="19"/>
      <c r="E584" s="19"/>
      <c r="F584" s="19"/>
      <c r="G584" s="19"/>
      <c r="H584" s="19"/>
    </row>
    <row r="585" spans="1:8" ht="15.75">
      <c r="A585" s="21" t="s">
        <v>66</v>
      </c>
      <c r="B585" s="22"/>
      <c r="C585" s="22"/>
      <c r="D585" s="22"/>
      <c r="E585" s="22"/>
      <c r="F585" s="22"/>
      <c r="G585" s="22"/>
      <c r="H585" s="22"/>
    </row>
    <row r="586" spans="1:8" ht="15">
      <c r="A586" s="19"/>
      <c r="B586" s="19"/>
      <c r="C586" s="19"/>
      <c r="D586" s="19"/>
      <c r="E586" s="19"/>
      <c r="F586" s="19"/>
      <c r="G586" s="19"/>
      <c r="H586" s="19"/>
    </row>
    <row r="587" spans="1:8" ht="15">
      <c r="A587" s="19" t="s">
        <v>67</v>
      </c>
      <c r="B587" s="19"/>
      <c r="C587" s="19"/>
      <c r="D587" s="19"/>
      <c r="E587" s="19"/>
      <c r="F587" s="19"/>
      <c r="G587" s="19"/>
      <c r="H587" s="19"/>
    </row>
    <row r="588" spans="1:8" ht="15">
      <c r="A588" s="19"/>
      <c r="B588" s="19"/>
      <c r="C588" s="19"/>
      <c r="D588" s="19"/>
      <c r="E588" s="19"/>
      <c r="F588" s="19"/>
      <c r="G588" s="19"/>
      <c r="H588" s="19"/>
    </row>
    <row r="589" spans="1:8" ht="15">
      <c r="A589" s="19"/>
      <c r="B589" s="19" t="s">
        <v>455</v>
      </c>
      <c r="C589" s="19"/>
      <c r="D589" s="19"/>
      <c r="E589" s="19"/>
      <c r="F589" s="19"/>
      <c r="G589" s="19"/>
      <c r="H589" s="19"/>
    </row>
    <row r="590" spans="1:8" ht="15">
      <c r="A590" s="19"/>
      <c r="B590" s="19" t="s">
        <v>68</v>
      </c>
      <c r="C590" s="19"/>
      <c r="D590" s="19"/>
      <c r="E590" s="19"/>
      <c r="F590" s="19"/>
      <c r="G590" s="19"/>
      <c r="H590" s="19"/>
    </row>
    <row r="591" spans="1:8" ht="15">
      <c r="A591" s="19"/>
      <c r="B591" s="19" t="s">
        <v>69</v>
      </c>
      <c r="C591" s="19"/>
      <c r="D591" s="19"/>
      <c r="E591" s="19"/>
      <c r="F591" s="19"/>
      <c r="G591" s="19"/>
      <c r="H591" s="19"/>
    </row>
    <row r="592" spans="1:8" ht="15">
      <c r="A592" s="19"/>
      <c r="B592" s="19" t="s">
        <v>70</v>
      </c>
      <c r="C592" s="19"/>
      <c r="D592" s="19"/>
      <c r="E592" s="19"/>
      <c r="F592" s="19"/>
      <c r="G592" s="19"/>
      <c r="H592" s="19"/>
    </row>
    <row r="593" spans="1:8" ht="15">
      <c r="A593" s="19"/>
      <c r="B593" s="19"/>
      <c r="C593" s="19"/>
      <c r="D593" s="19"/>
      <c r="E593" s="19"/>
      <c r="F593" s="19"/>
      <c r="G593" s="19"/>
      <c r="H593" s="19"/>
    </row>
    <row r="594" spans="1:8" ht="15">
      <c r="A594" s="20" t="s">
        <v>71</v>
      </c>
      <c r="B594" s="19"/>
      <c r="C594" s="19"/>
      <c r="D594" s="19"/>
      <c r="E594" s="19"/>
      <c r="F594" s="19"/>
      <c r="G594" s="19"/>
      <c r="H594" s="19"/>
    </row>
    <row r="595" spans="1:8" ht="15.75" thickBot="1">
      <c r="A595" s="19"/>
      <c r="B595" s="19"/>
      <c r="C595" s="19"/>
      <c r="D595" s="19"/>
      <c r="E595" s="19"/>
      <c r="F595" s="19"/>
      <c r="G595" s="19"/>
      <c r="H595" s="19"/>
    </row>
    <row r="596" spans="1:8" ht="15.75" thickTop="1">
      <c r="A596" s="23"/>
      <c r="B596" s="23"/>
      <c r="C596" s="23"/>
      <c r="D596" s="24"/>
      <c r="E596" s="23"/>
      <c r="F596" s="23"/>
      <c r="G596" s="23"/>
      <c r="H596" s="23"/>
    </row>
    <row r="597" spans="1:8" ht="15.75">
      <c r="A597" s="25" t="s">
        <v>72</v>
      </c>
      <c r="B597" s="19"/>
      <c r="C597" s="19"/>
      <c r="D597" s="26"/>
      <c r="E597" s="25" t="s">
        <v>73</v>
      </c>
      <c r="F597" s="19"/>
      <c r="G597" s="19"/>
      <c r="H597" s="19"/>
    </row>
    <row r="598" spans="1:8" ht="15">
      <c r="A598" s="18" t="s">
        <v>74</v>
      </c>
      <c r="B598" s="20" t="s">
        <v>86</v>
      </c>
      <c r="C598" s="19"/>
      <c r="D598" s="26"/>
      <c r="E598" s="18" t="s">
        <v>75</v>
      </c>
      <c r="F598" s="20" t="s">
        <v>0</v>
      </c>
      <c r="G598" s="19"/>
      <c r="H598" s="19"/>
    </row>
    <row r="599" spans="1:8" ht="15">
      <c r="A599" s="18" t="s">
        <v>76</v>
      </c>
      <c r="B599" s="20"/>
      <c r="C599" s="19"/>
      <c r="D599" s="26"/>
      <c r="E599" s="18" t="s">
        <v>77</v>
      </c>
      <c r="F599" s="20"/>
      <c r="G599" s="19"/>
      <c r="H599" s="19"/>
    </row>
    <row r="600" spans="1:8" ht="15">
      <c r="A600" s="18" t="s">
        <v>78</v>
      </c>
      <c r="B600" s="20"/>
      <c r="C600" s="19"/>
      <c r="D600" s="26"/>
      <c r="E600" s="18" t="s">
        <v>79</v>
      </c>
      <c r="F600" s="20"/>
      <c r="G600" s="19"/>
      <c r="H600" s="19"/>
    </row>
    <row r="601" spans="1:8" ht="15">
      <c r="A601" s="19"/>
      <c r="B601" s="19"/>
      <c r="C601" s="19"/>
      <c r="D601" s="26"/>
      <c r="E601" s="19"/>
      <c r="F601" s="19"/>
      <c r="G601" s="19"/>
      <c r="H601" s="19"/>
    </row>
    <row r="602" spans="1:8" ht="12.75">
      <c r="A602" s="27" t="s">
        <v>80</v>
      </c>
      <c r="B602" s="27"/>
      <c r="C602" s="27"/>
      <c r="D602" s="28" t="s">
        <v>81</v>
      </c>
      <c r="E602" s="27" t="s">
        <v>80</v>
      </c>
      <c r="F602" s="27"/>
      <c r="G602" s="27"/>
      <c r="H602" s="29" t="s">
        <v>81</v>
      </c>
    </row>
    <row r="603" spans="1:8" ht="15">
      <c r="A603" s="19"/>
      <c r="B603" s="19"/>
      <c r="C603" s="19"/>
      <c r="D603" s="30"/>
      <c r="E603" s="19"/>
      <c r="F603" s="19"/>
      <c r="G603" s="19"/>
      <c r="H603" s="31"/>
    </row>
    <row r="604" spans="1:8" ht="15.75">
      <c r="A604" s="19" t="s">
        <v>0</v>
      </c>
      <c r="B604" s="25"/>
      <c r="C604" s="19"/>
      <c r="D604" s="32" t="s">
        <v>0</v>
      </c>
      <c r="E604" s="19"/>
      <c r="F604" s="25"/>
      <c r="G604" s="19"/>
      <c r="H604" s="33"/>
    </row>
    <row r="605" spans="1:8" ht="15.75">
      <c r="A605" s="19" t="s">
        <v>197</v>
      </c>
      <c r="B605" s="25"/>
      <c r="C605" s="19"/>
      <c r="D605" s="32">
        <v>13000</v>
      </c>
      <c r="E605" s="19" t="s">
        <v>197</v>
      </c>
      <c r="F605" s="25"/>
      <c r="G605" s="19"/>
      <c r="H605" s="166">
        <v>13000</v>
      </c>
    </row>
    <row r="606" spans="1:8" ht="15">
      <c r="A606" s="19"/>
      <c r="B606" s="19"/>
      <c r="C606" s="19"/>
      <c r="D606" s="30"/>
      <c r="E606" s="19"/>
      <c r="F606" s="19" t="s">
        <v>198</v>
      </c>
      <c r="G606" s="19"/>
      <c r="H606" s="31"/>
    </row>
    <row r="607" spans="1:8" ht="15">
      <c r="A607" s="19"/>
      <c r="B607" s="19"/>
      <c r="C607" s="19"/>
      <c r="D607" s="30"/>
      <c r="E607" s="19"/>
      <c r="F607" s="19"/>
      <c r="G607" s="19"/>
      <c r="H607" s="31"/>
    </row>
    <row r="608" spans="1:8" ht="15.75">
      <c r="A608" s="19" t="s">
        <v>199</v>
      </c>
      <c r="B608" s="19"/>
      <c r="C608" s="19"/>
      <c r="D608" s="60">
        <v>18000</v>
      </c>
      <c r="E608" s="19" t="s">
        <v>199</v>
      </c>
      <c r="F608" s="19"/>
      <c r="G608" s="19"/>
      <c r="H608" s="61">
        <v>18000</v>
      </c>
    </row>
    <row r="609" spans="1:8" ht="15">
      <c r="A609" s="19"/>
      <c r="B609" s="19"/>
      <c r="C609" s="19"/>
      <c r="D609" s="30"/>
      <c r="E609" s="19"/>
      <c r="F609" s="19" t="s">
        <v>200</v>
      </c>
      <c r="G609" s="19"/>
      <c r="H609" s="31"/>
    </row>
    <row r="610" spans="1:8" ht="15">
      <c r="A610" s="19"/>
      <c r="B610" s="19"/>
      <c r="C610" s="19"/>
      <c r="D610" s="30"/>
      <c r="E610" s="19"/>
      <c r="F610" s="19" t="s">
        <v>201</v>
      </c>
      <c r="G610" s="19"/>
      <c r="H610" s="31"/>
    </row>
    <row r="611" spans="1:8" ht="15">
      <c r="A611" s="19"/>
      <c r="B611" s="19"/>
      <c r="C611" s="19"/>
      <c r="D611" s="30"/>
      <c r="E611" s="19"/>
      <c r="F611" s="19" t="s">
        <v>202</v>
      </c>
      <c r="G611" s="19"/>
      <c r="H611" s="31"/>
    </row>
    <row r="612" spans="1:8" ht="15.75">
      <c r="A612" s="19"/>
      <c r="B612" s="19"/>
      <c r="C612" s="19"/>
      <c r="D612" s="30"/>
      <c r="E612" s="19"/>
      <c r="F612" s="25" t="s">
        <v>431</v>
      </c>
      <c r="G612" s="19"/>
      <c r="H612" s="31"/>
    </row>
    <row r="613" spans="1:8" ht="15.75">
      <c r="A613" s="19"/>
      <c r="B613" s="19"/>
      <c r="C613" s="19"/>
      <c r="D613" s="30"/>
      <c r="E613" s="19"/>
      <c r="F613" s="25" t="s">
        <v>432</v>
      </c>
      <c r="G613" s="19"/>
      <c r="H613" s="31"/>
    </row>
    <row r="614" spans="1:8" ht="16.5" thickBot="1">
      <c r="A614" s="19"/>
      <c r="B614" s="19"/>
      <c r="C614" s="19"/>
      <c r="D614" s="30"/>
      <c r="E614" s="19"/>
      <c r="F614" s="25" t="s">
        <v>433</v>
      </c>
      <c r="G614" s="19"/>
      <c r="H614" s="31"/>
    </row>
    <row r="615" spans="1:8" ht="16.5" thickTop="1">
      <c r="A615" s="34" t="s">
        <v>82</v>
      </c>
      <c r="B615" s="35"/>
      <c r="C615" s="35"/>
      <c r="D615" s="35"/>
      <c r="E615" s="35"/>
      <c r="F615" s="35"/>
      <c r="G615" s="35"/>
      <c r="H615" s="35"/>
    </row>
    <row r="616" spans="1:8" ht="15.75">
      <c r="A616" s="25" t="s">
        <v>374</v>
      </c>
      <c r="B616" s="25"/>
      <c r="C616" s="25"/>
      <c r="D616" s="25"/>
      <c r="E616" s="25"/>
      <c r="F616" s="25"/>
      <c r="G616" s="25"/>
      <c r="H616" s="25"/>
    </row>
    <row r="617" spans="1:8" ht="15.75">
      <c r="A617" s="20" t="s">
        <v>83</v>
      </c>
      <c r="B617" s="25"/>
      <c r="C617" s="25"/>
      <c r="D617" s="25"/>
      <c r="E617" s="25"/>
      <c r="F617" s="25"/>
      <c r="G617" s="25"/>
      <c r="H617" s="25"/>
    </row>
    <row r="618" spans="2:8" ht="15.75">
      <c r="B618" s="25"/>
      <c r="C618" s="25"/>
      <c r="D618" s="25"/>
      <c r="E618" s="25"/>
      <c r="F618" s="25"/>
      <c r="G618" s="25"/>
      <c r="H618" s="25"/>
    </row>
    <row r="619" spans="1:8" ht="15.75">
      <c r="A619" s="25" t="s">
        <v>375</v>
      </c>
      <c r="B619" s="165"/>
      <c r="C619" s="165"/>
      <c r="D619" s="165"/>
      <c r="E619" s="165"/>
      <c r="F619" s="165"/>
      <c r="G619" s="165"/>
      <c r="H619" s="165"/>
    </row>
    <row r="620" spans="1:8" ht="15.75">
      <c r="A620" s="159" t="s">
        <v>376</v>
      </c>
      <c r="B620" s="19"/>
      <c r="C620" s="19"/>
      <c r="D620" s="19"/>
      <c r="E620" s="19"/>
      <c r="F620" s="19"/>
      <c r="G620" s="19"/>
      <c r="H620" s="19"/>
    </row>
    <row r="621" spans="1:8" ht="15.75">
      <c r="A621" s="25" t="s">
        <v>377</v>
      </c>
      <c r="B621" s="19"/>
      <c r="C621" s="19"/>
      <c r="D621" s="19"/>
      <c r="E621" s="19"/>
      <c r="F621" s="19"/>
      <c r="G621" s="19"/>
      <c r="H621" s="19"/>
    </row>
    <row r="622" spans="1:8" ht="15">
      <c r="A622" s="19"/>
      <c r="B622" s="19"/>
      <c r="C622" s="19"/>
      <c r="D622" s="19"/>
      <c r="E622" s="19"/>
      <c r="F622" s="19"/>
      <c r="G622" s="19"/>
      <c r="H622" s="19"/>
    </row>
    <row r="623" spans="1:8" ht="15">
      <c r="A623" s="19"/>
      <c r="B623" s="19"/>
      <c r="C623" s="19"/>
      <c r="D623" s="19"/>
      <c r="E623" s="19"/>
      <c r="F623" s="19"/>
      <c r="G623" s="19"/>
      <c r="H623" s="19"/>
    </row>
    <row r="624" spans="1:8" ht="15.75">
      <c r="A624" s="19"/>
      <c r="B624" s="36"/>
      <c r="C624" s="36"/>
      <c r="D624" s="19"/>
      <c r="E624" s="36"/>
      <c r="F624" s="36"/>
      <c r="G624" s="36"/>
      <c r="H624" s="36"/>
    </row>
    <row r="625" spans="1:8" ht="15.75">
      <c r="A625" s="19"/>
      <c r="B625" s="37" t="s">
        <v>84</v>
      </c>
      <c r="C625" s="21"/>
      <c r="D625" s="19"/>
      <c r="E625" s="37" t="s">
        <v>85</v>
      </c>
      <c r="F625" s="21"/>
      <c r="G625" s="21"/>
      <c r="H625" s="21"/>
    </row>
    <row r="626" spans="1:8" ht="15.75" thickBot="1">
      <c r="A626" s="38"/>
      <c r="B626" s="38"/>
      <c r="C626" s="38"/>
      <c r="D626" s="38"/>
      <c r="E626" s="38"/>
      <c r="F626" s="38"/>
      <c r="G626" s="38"/>
      <c r="H626" s="38"/>
    </row>
  </sheetData>
  <sheetProtection/>
  <mergeCells count="25">
    <mergeCell ref="A1:H1"/>
    <mergeCell ref="C12:E12"/>
    <mergeCell ref="A538:H538"/>
    <mergeCell ref="C337:E337"/>
    <mergeCell ref="A28:H28"/>
    <mergeCell ref="A83:H83"/>
    <mergeCell ref="A114:H114"/>
    <mergeCell ref="A569:F569"/>
    <mergeCell ref="C201:E201"/>
    <mergeCell ref="A50:H50"/>
    <mergeCell ref="A557:H557"/>
    <mergeCell ref="A515:B515"/>
    <mergeCell ref="A513:H513"/>
    <mergeCell ref="A496:B496"/>
    <mergeCell ref="A502:B502"/>
    <mergeCell ref="A3:H7"/>
    <mergeCell ref="A95:H95"/>
    <mergeCell ref="A104:H104"/>
    <mergeCell ref="A350:H350"/>
    <mergeCell ref="A431:H431"/>
    <mergeCell ref="A504:B504"/>
    <mergeCell ref="A494:H494"/>
    <mergeCell ref="A39:H39"/>
    <mergeCell ref="A61:H61"/>
    <mergeCell ref="A72:H72"/>
  </mergeCells>
  <hyperlinks>
    <hyperlink ref="A445" r:id="rId1" display="_ftn1"/>
    <hyperlink ref="A482" r:id="rId2" display="_ftnref1"/>
  </hyperlinks>
  <printOptions/>
  <pageMargins left="0.75" right="0.75" top="1" bottom="1" header="0.5" footer="0.5"/>
  <pageSetup cellComments="asDisplayed" horizontalDpi="600" verticalDpi="600" orientation="portrait" scale="90" r:id="rId5"/>
  <headerFooter alignWithMargins="0">
    <oddHeader>&amp;C&amp;"Arial,Bold"Effective FY 2004
Transfer of Spending Authority from Offsetting Collections with Obligations</oddHeader>
    <oddFooter>&amp;LDate 08/11/03&amp;C&amp;P of &amp;N</oddFooter>
  </headerFooter>
  <rowBreaks count="10" manualBreakCount="10">
    <brk id="49" max="255" man="1"/>
    <brk id="103" max="255" man="1"/>
    <brk id="158" max="255" man="1"/>
    <brk id="200" max="255" man="1"/>
    <brk id="251" max="255" man="1"/>
    <brk id="302" max="255" man="1"/>
    <brk id="349" max="255" man="1"/>
    <brk id="429" max="255" man="1"/>
    <brk id="537" max="255" man="1"/>
    <brk id="579" max="255" man="1"/>
  </row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GWA-FSR</dc:creator>
  <cp:keywords/>
  <dc:description/>
  <cp:lastModifiedBy>Jeff Taberner</cp:lastModifiedBy>
  <cp:lastPrinted>2003-09-03T10:47:08Z</cp:lastPrinted>
  <dcterms:created xsi:type="dcterms:W3CDTF">2003-03-19T11:54:43Z</dcterms:created>
  <dcterms:modified xsi:type="dcterms:W3CDTF">2016-01-20T19:27:23Z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